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425"/>
  </bookViews>
  <sheets>
    <sheet name="Munka1" sheetId="1" r:id="rId1"/>
    <sheet name="Munka2" sheetId="2" r:id="rId2"/>
    <sheet name="Munka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F128" i="1"/>
  <c r="F126"/>
  <c r="F124"/>
  <c r="F122"/>
  <c r="F120"/>
  <c r="F118"/>
  <c r="F116"/>
  <c r="F113"/>
  <c r="F111"/>
  <c r="F109"/>
  <c r="F107"/>
  <c r="F105"/>
  <c r="F103"/>
  <c r="F101"/>
  <c r="F99"/>
  <c r="F96"/>
  <c r="F94"/>
  <c r="F92"/>
  <c r="F90"/>
  <c r="F88"/>
  <c r="F86"/>
  <c r="F84"/>
  <c r="F82"/>
  <c r="F79"/>
  <c r="F77"/>
  <c r="F75"/>
  <c r="F73"/>
  <c r="F71"/>
  <c r="F69"/>
  <c r="F67"/>
  <c r="F64"/>
  <c r="F62"/>
  <c r="F60"/>
  <c r="F58"/>
  <c r="F56"/>
  <c r="F54"/>
  <c r="F52"/>
  <c r="F50"/>
  <c r="F48"/>
  <c r="F127"/>
  <c r="F125"/>
  <c r="F123"/>
  <c r="F121"/>
  <c r="F119"/>
  <c r="F117"/>
  <c r="F114"/>
  <c r="F112"/>
  <c r="F110"/>
  <c r="F108"/>
  <c r="F106"/>
  <c r="F104"/>
  <c r="F102"/>
  <c r="F100"/>
  <c r="F97"/>
  <c r="F95"/>
  <c r="F93"/>
  <c r="F91"/>
  <c r="F89"/>
  <c r="F87"/>
  <c r="F85"/>
  <c r="F83"/>
  <c r="F80"/>
  <c r="F78"/>
  <c r="F76"/>
  <c r="F74"/>
  <c r="F72"/>
  <c r="F70"/>
  <c r="F68"/>
  <c r="F66"/>
  <c r="F63"/>
  <c r="F61"/>
  <c r="F59"/>
  <c r="F57"/>
  <c r="F55"/>
  <c r="F53"/>
  <c r="F51"/>
  <c r="F49"/>
  <c r="F46" l="1"/>
  <c r="F45"/>
  <c r="F44"/>
  <c r="F43"/>
  <c r="F42"/>
  <c r="F41"/>
  <c r="F40"/>
  <c r="F39"/>
  <c r="F38"/>
  <c r="F37"/>
  <c r="F36"/>
  <c r="F35"/>
  <c r="F34"/>
  <c r="F32"/>
  <c r="F31"/>
  <c r="F30"/>
  <c r="F29"/>
  <c r="F28"/>
  <c r="F27"/>
  <c r="F26"/>
  <c r="F25"/>
  <c r="F24"/>
  <c r="F23"/>
  <c r="F22"/>
  <c r="F21"/>
  <c r="F20"/>
  <c r="F16"/>
  <c r="F15"/>
  <c r="F12"/>
  <c r="F11"/>
  <c r="F10"/>
  <c r="F9"/>
  <c r="F8"/>
  <c r="F7"/>
  <c r="F6"/>
  <c r="F5"/>
  <c r="F4"/>
  <c r="F3"/>
  <c r="F1"/>
  <c r="F17" l="1"/>
  <c r="F13"/>
  <c r="F18"/>
  <c r="F14"/>
  <c r="F229" l="1"/>
  <c r="F227"/>
  <c r="F225"/>
  <c r="F223"/>
  <c r="F221"/>
  <c r="F219"/>
  <c r="F216"/>
  <c r="F214"/>
  <c r="F212"/>
  <c r="F210"/>
  <c r="F208"/>
  <c r="F206"/>
  <c r="F203"/>
  <c r="F201"/>
  <c r="F199"/>
  <c r="F197"/>
  <c r="F195"/>
  <c r="F193"/>
  <c r="F191"/>
  <c r="F188"/>
  <c r="F186"/>
  <c r="F184"/>
  <c r="F182"/>
  <c r="F180"/>
  <c r="F178"/>
  <c r="F175"/>
  <c r="F173"/>
  <c r="F171"/>
  <c r="F169"/>
  <c r="F167"/>
  <c r="F165"/>
  <c r="F163"/>
  <c r="F160"/>
  <c r="F158"/>
  <c r="F156"/>
  <c r="F154"/>
  <c r="F152"/>
  <c r="F150"/>
  <c r="F147"/>
  <c r="F145"/>
  <c r="F143"/>
  <c r="F141"/>
  <c r="F139"/>
  <c r="F137"/>
  <c r="F135"/>
  <c r="F133"/>
  <c r="F131"/>
  <c r="F230"/>
  <c r="F228"/>
  <c r="F226"/>
  <c r="F224"/>
  <c r="F222"/>
  <c r="F220"/>
  <c r="F218"/>
  <c r="F215"/>
  <c r="F213"/>
  <c r="F211"/>
  <c r="F209"/>
  <c r="F207"/>
  <c r="F204"/>
  <c r="F202"/>
  <c r="F200"/>
  <c r="F198"/>
  <c r="F196"/>
  <c r="F194"/>
  <c r="F192"/>
  <c r="F189"/>
  <c r="F187"/>
  <c r="F185"/>
  <c r="F183"/>
  <c r="F181"/>
  <c r="F179"/>
  <c r="F177"/>
  <c r="F174"/>
  <c r="F172"/>
  <c r="F170"/>
  <c r="F168"/>
  <c r="F166"/>
  <c r="F164"/>
  <c r="F162"/>
  <c r="F159"/>
  <c r="F157"/>
  <c r="F155"/>
  <c r="F153"/>
  <c r="F151"/>
  <c r="F149"/>
  <c r="F146"/>
  <c r="F144"/>
  <c r="F142"/>
  <c r="F140"/>
  <c r="F138"/>
  <c r="F136"/>
  <c r="F134"/>
  <c r="F132"/>
  <c r="F130"/>
</calcChain>
</file>

<file path=xl/sharedStrings.xml><?xml version="1.0" encoding="utf-8"?>
<sst xmlns="http://schemas.openxmlformats.org/spreadsheetml/2006/main" count="878" uniqueCount="285">
  <si>
    <t>Flt A</t>
  </si>
  <si>
    <t>Name</t>
  </si>
  <si>
    <t>Age</t>
  </si>
  <si>
    <t>Div</t>
  </si>
  <si>
    <t>Bench 1</t>
  </si>
  <si>
    <t>Team</t>
  </si>
  <si>
    <t>A</t>
  </si>
  <si>
    <t>BODNÁR Klaudia</t>
  </si>
  <si>
    <t>FT1</t>
  </si>
  <si>
    <t>HUNGARY</t>
  </si>
  <si>
    <t>MATYSIAK Olga</t>
  </si>
  <si>
    <t>POLAND</t>
  </si>
  <si>
    <t>MOLNÁR Anikó</t>
  </si>
  <si>
    <t>FT3</t>
  </si>
  <si>
    <t>PAPP Ágnes</t>
  </si>
  <si>
    <t>FM1</t>
  </si>
  <si>
    <t>TOMILOV Elizabet</t>
  </si>
  <si>
    <t>ISRAEL</t>
  </si>
  <si>
    <t>MOLDOVÁNYI Mercédesz</t>
  </si>
  <si>
    <t>RÉKASINÉ Gőz Erika</t>
  </si>
  <si>
    <t>EGRI Ilona</t>
  </si>
  <si>
    <t>FM2</t>
  </si>
  <si>
    <t>MEZEI Katalin</t>
  </si>
  <si>
    <t>FO</t>
  </si>
  <si>
    <t>SCHOPF Dóra</t>
  </si>
  <si>
    <t>GALAMBOS Gábor- PARA</t>
  </si>
  <si>
    <t>MO</t>
  </si>
  <si>
    <t>CAHILL Shane - PARA</t>
  </si>
  <si>
    <t>IRELAND</t>
  </si>
  <si>
    <t>TORRES Vanessa</t>
  </si>
  <si>
    <t>FINLAND</t>
  </si>
  <si>
    <t>BIES Johanna</t>
  </si>
  <si>
    <t>GALYAS-LAKATOS Ákos - PARA</t>
  </si>
  <si>
    <t>KLEISZ György - PARA</t>
  </si>
  <si>
    <t>MM1</t>
  </si>
  <si>
    <t>B</t>
  </si>
  <si>
    <t>BELME Nelli</t>
  </si>
  <si>
    <t>FT2</t>
  </si>
  <si>
    <t>BESKOVA Dana</t>
  </si>
  <si>
    <t>FM5</t>
  </si>
  <si>
    <t>CZECH Republic</t>
  </si>
  <si>
    <t>SZTRUNGA Ildikó</t>
  </si>
  <si>
    <t>Dr. UJVÁRI Ernőné</t>
  </si>
  <si>
    <t>FM6</t>
  </si>
  <si>
    <t>KÁRPÁTI Beáta</t>
  </si>
  <si>
    <t>FARKAS Krisztina</t>
  </si>
  <si>
    <t>MAGULOVA Tatiana</t>
  </si>
  <si>
    <t>SLOVAK Republic</t>
  </si>
  <si>
    <t>CHETTIBI Fathia</t>
  </si>
  <si>
    <t>FRANCE</t>
  </si>
  <si>
    <t>HARTIO Marianne</t>
  </si>
  <si>
    <t>BIRÓ Beatrix</t>
  </si>
  <si>
    <t>FJ</t>
  </si>
  <si>
    <t>MALOTT Rachel</t>
  </si>
  <si>
    <t>USA</t>
  </si>
  <si>
    <t>HALAS-KORALEWSKA Malgorzata</t>
  </si>
  <si>
    <t>NAGY Rita</t>
  </si>
  <si>
    <t>C</t>
  </si>
  <si>
    <t>BELME Barbara</t>
  </si>
  <si>
    <t>DANYI Veronika</t>
  </si>
  <si>
    <t>FÁBIÁN Mihályné</t>
  </si>
  <si>
    <t>SZABÓ Ildikó</t>
  </si>
  <si>
    <t>HOLLÓNÉ Ruba Mónika</t>
  </si>
  <si>
    <t>PUZIO Krystyna</t>
  </si>
  <si>
    <t>FM3</t>
  </si>
  <si>
    <t>KOWALSKA Beata</t>
  </si>
  <si>
    <t>KRISZTINNÉ Tóth Mariann</t>
  </si>
  <si>
    <t>HORLYCK Stephanie</t>
  </si>
  <si>
    <t>AUSTRALIA</t>
  </si>
  <si>
    <t>SZLÁVIK Anna</t>
  </si>
  <si>
    <t>KOCZKÁS Éva</t>
  </si>
  <si>
    <t>KNUUTILA Virpi-Sisko</t>
  </si>
  <si>
    <t>BERTOTTO Maria Leticia</t>
  </si>
  <si>
    <t>ARGENTINA</t>
  </si>
  <si>
    <t>Bwt</t>
  </si>
  <si>
    <t>JAROSZ Dorian</t>
  </si>
  <si>
    <t>MT1</t>
  </si>
  <si>
    <t>FONYÓDI György</t>
  </si>
  <si>
    <t>MM8</t>
  </si>
  <si>
    <t>HORAK David</t>
  </si>
  <si>
    <t>VARJAS Richárd</t>
  </si>
  <si>
    <t>MT2</t>
  </si>
  <si>
    <t>TÓTH János</t>
  </si>
  <si>
    <t>BONCZ Gábor</t>
  </si>
  <si>
    <t>HEIDINGER Zoltán</t>
  </si>
  <si>
    <t>ZIA Mirza</t>
  </si>
  <si>
    <t>MM5</t>
  </si>
  <si>
    <t>GREAT-BRITAIN</t>
  </si>
  <si>
    <t>KALINSKI Antoni</t>
  </si>
  <si>
    <t>ORBÁN Dezső</t>
  </si>
  <si>
    <t>MJ</t>
  </si>
  <si>
    <t>TÓTH István</t>
  </si>
  <si>
    <t>DOROGI István</t>
  </si>
  <si>
    <t>UNGAI János</t>
  </si>
  <si>
    <t>JAUHOJARVI Tahvo</t>
  </si>
  <si>
    <t>MM4</t>
  </si>
  <si>
    <t>SWEDEN</t>
  </si>
  <si>
    <t>ÖKRÖS Dániel</t>
  </si>
  <si>
    <t>RÉPÁS István</t>
  </si>
  <si>
    <t>KALAICHEV Ianis</t>
  </si>
  <si>
    <t>RUSSIA</t>
  </si>
  <si>
    <t>SLIWINSKI Ryszard</t>
  </si>
  <si>
    <t>MM6</t>
  </si>
  <si>
    <t>CONTI Rudolf</t>
  </si>
  <si>
    <t>MM7</t>
  </si>
  <si>
    <t>KOPER Zbigniew</t>
  </si>
  <si>
    <t>BOREIKO Valery</t>
  </si>
  <si>
    <t>MM3</t>
  </si>
  <si>
    <t>RÉZ István</t>
  </si>
  <si>
    <t>LAISIN Boriss</t>
  </si>
  <si>
    <t>SULIME Joannis</t>
  </si>
  <si>
    <t>VEREBI István</t>
  </si>
  <si>
    <t>GODA Gábor</t>
  </si>
  <si>
    <t>VARGA Ernő</t>
  </si>
  <si>
    <t>KIWACKI Wieslaw</t>
  </si>
  <si>
    <t>STANKOVIC Ivan</t>
  </si>
  <si>
    <t>SERBIA</t>
  </si>
  <si>
    <t>STAMENKOVSKI Bosho</t>
  </si>
  <si>
    <t>MM2</t>
  </si>
  <si>
    <t>MACEDONIA</t>
  </si>
  <si>
    <t>HAJAS Norbert</t>
  </si>
  <si>
    <t>KARLIK Zsolt</t>
  </si>
  <si>
    <t>HORVÁTH Benedek</t>
  </si>
  <si>
    <t>MT3</t>
  </si>
  <si>
    <t>BALÁZS Ferenc ifj</t>
  </si>
  <si>
    <t>WASILKIEWICZ Dominik</t>
  </si>
  <si>
    <t>DEME Krisztián</t>
  </si>
  <si>
    <t>PÉTER Csaba</t>
  </si>
  <si>
    <t>ARGALAS Dusan</t>
  </si>
  <si>
    <t>SEVCIK Matej</t>
  </si>
  <si>
    <t>GYURICSKA István ifj</t>
  </si>
  <si>
    <t>CSURGAI Viktor</t>
  </si>
  <si>
    <t>KRIZSÁN Mihály</t>
  </si>
  <si>
    <t>PUPOS Csaba</t>
  </si>
  <si>
    <t>MARINKOVICH Martin</t>
  </si>
  <si>
    <t>NAGY Miklós Nándor</t>
  </si>
  <si>
    <t>SUSZTER Máté</t>
  </si>
  <si>
    <t>HOLECEK Zdenek</t>
  </si>
  <si>
    <t>PISZÁK Péter</t>
  </si>
  <si>
    <t>D</t>
  </si>
  <si>
    <t>TELEKI Gábor</t>
  </si>
  <si>
    <t>RUBIN Grigori</t>
  </si>
  <si>
    <t>MM9</t>
  </si>
  <si>
    <t>ISREAL</t>
  </si>
  <si>
    <t>DRUCKER Robert</t>
  </si>
  <si>
    <t>BARANYAI József</t>
  </si>
  <si>
    <t>MIECZJSLAW Maczka</t>
  </si>
  <si>
    <t>GERMANY</t>
  </si>
  <si>
    <t xml:space="preserve">Dr. UJVÁRI Ernő  </t>
  </si>
  <si>
    <t>LEYER Gyula</t>
  </si>
  <si>
    <t>MÜLLER Gerd</t>
  </si>
  <si>
    <t>SINKA István</t>
  </si>
  <si>
    <t>GLOVACKY Pavol</t>
  </si>
  <si>
    <t>HEALY Bill</t>
  </si>
  <si>
    <t>URBANIAK Miroslaw</t>
  </si>
  <si>
    <t>DUNNE Edward</t>
  </si>
  <si>
    <t>JANTEK László</t>
  </si>
  <si>
    <t>KOROM Dezső id</t>
  </si>
  <si>
    <t>CSEH Lajos</t>
  </si>
  <si>
    <t>E</t>
  </si>
  <si>
    <t>WIECZOREK Krzysztof Mariusz</t>
  </si>
  <si>
    <t>NEMETH Jared</t>
  </si>
  <si>
    <t>CANADA</t>
  </si>
  <si>
    <t>CHMELA Lukas</t>
  </si>
  <si>
    <t>CÉRNA László</t>
  </si>
  <si>
    <t>OTAVIANO Hilton Mazzaro</t>
  </si>
  <si>
    <t>BRASIL</t>
  </si>
  <si>
    <t>NAGY Ákos</t>
  </si>
  <si>
    <t>MOLNÁR Gábor</t>
  </si>
  <si>
    <t>BEZERRA DA SILVA Cicero</t>
  </si>
  <si>
    <t>MÁK Zsolt</t>
  </si>
  <si>
    <t>GEMBICZKI Attila</t>
  </si>
  <si>
    <t>MESTER István</t>
  </si>
  <si>
    <t>GREGA Jozef</t>
  </si>
  <si>
    <t>RYSAVY Tomas</t>
  </si>
  <si>
    <t>BOLGÁRFALVI Béla</t>
  </si>
  <si>
    <t>KASZA László</t>
  </si>
  <si>
    <t>BOGNÁR Géza</t>
  </si>
  <si>
    <t>BUSÁK Sándor</t>
  </si>
  <si>
    <t>VOLGYÁK Jozef</t>
  </si>
  <si>
    <t>JOBBÁGY László</t>
  </si>
  <si>
    <t>KUKLA Péter</t>
  </si>
  <si>
    <t>KOZMA László</t>
  </si>
  <si>
    <t>VERES Tamás</t>
  </si>
  <si>
    <t>PAPP Ferenc</t>
  </si>
  <si>
    <t>KISS László</t>
  </si>
  <si>
    <t>EWERT Hartmut</t>
  </si>
  <si>
    <t>NGUYEN Tam</t>
  </si>
  <si>
    <t>KOVÁCS Zsolt</t>
  </si>
  <si>
    <t>ZAPLETAL Vladan</t>
  </si>
  <si>
    <t>SAJKO Frantisek</t>
  </si>
  <si>
    <t>GYURICSKA István id</t>
  </si>
  <si>
    <t>PARAGI József</t>
  </si>
  <si>
    <t>GALO Adrián</t>
  </si>
  <si>
    <t>BODNÁR Dénes</t>
  </si>
  <si>
    <t>PUPOS Krisztián</t>
  </si>
  <si>
    <t>VERES Valentin</t>
  </si>
  <si>
    <t>BOKROS Juraj</t>
  </si>
  <si>
    <t>BOGATKOV Andrei</t>
  </si>
  <si>
    <t>ZBIERSKI Juliusz</t>
  </si>
  <si>
    <t>HORÁK Menyhért</t>
  </si>
  <si>
    <t>NIKOLEYCHUK Robert</t>
  </si>
  <si>
    <t>VJTLACIL Ondrej</t>
  </si>
  <si>
    <t>SZEIFERT István</t>
  </si>
  <si>
    <t>KOROM Dezső ifj</t>
  </si>
  <si>
    <t>ÉLŐ Imre</t>
  </si>
  <si>
    <t>JALOVECZKY Attila</t>
  </si>
  <si>
    <t>WRÓBEL Wieslaw</t>
  </si>
  <si>
    <t>ASSI RELLI Marc</t>
  </si>
  <si>
    <t>SOLC Jaroslav</t>
  </si>
  <si>
    <t>NÉMETH Zoltán</t>
  </si>
  <si>
    <t>MOHÁCSI Zsolt</t>
  </si>
  <si>
    <t>BUGYI László</t>
  </si>
  <si>
    <t>TUMA Stanislav</t>
  </si>
  <si>
    <t>ROSZIK István</t>
  </si>
  <si>
    <t>BIRÓ Sándor</t>
  </si>
  <si>
    <t>MARTINEZ Rico</t>
  </si>
  <si>
    <t>ZAKRZEWSKI Krzysztof</t>
  </si>
  <si>
    <t>HABART Jan</t>
  </si>
  <si>
    <t>MATA Ferenc</t>
  </si>
  <si>
    <t>HOLLÓ Tamás ifj</t>
  </si>
  <si>
    <t>MOCSÁR Attila</t>
  </si>
  <si>
    <t>SOBEK Adam</t>
  </si>
  <si>
    <t>VIDISCAK Lubomir</t>
  </si>
  <si>
    <t>POZSÁR Rajmond</t>
  </si>
  <si>
    <t>TWOMEY Ger</t>
  </si>
  <si>
    <t>NOVAK Petr</t>
  </si>
  <si>
    <t>SZUDER Károly</t>
  </si>
  <si>
    <t>VIRTANEN Jani</t>
  </si>
  <si>
    <t>HRIVNAK Michal</t>
  </si>
  <si>
    <t>ROZSNOKI Attila</t>
  </si>
  <si>
    <t>MARTTILA Lauri</t>
  </si>
  <si>
    <t>NAGY Imre</t>
  </si>
  <si>
    <t>VETTER Ulrich</t>
  </si>
  <si>
    <t>LUGASI István</t>
  </si>
  <si>
    <t>HUBAY Jan</t>
  </si>
  <si>
    <t>HEGEDŰS Attila</t>
  </si>
  <si>
    <t>ESZENYI István</t>
  </si>
  <si>
    <t>HEIZER Attila</t>
  </si>
  <si>
    <t>BLAIR Chris</t>
  </si>
  <si>
    <t>NEW-ZEALAND</t>
  </si>
  <si>
    <t>SZABÓ Sándor</t>
  </si>
  <si>
    <t>TOMILOV Valery</t>
  </si>
  <si>
    <t>MIZERA Jaromir</t>
  </si>
  <si>
    <t>LAZOK Vojtech</t>
  </si>
  <si>
    <t>PADO Milan</t>
  </si>
  <si>
    <t>TAKÁCS Péter</t>
  </si>
  <si>
    <t>F</t>
  </si>
  <si>
    <t>OZUN Michael</t>
  </si>
  <si>
    <t>HOLLÓ Tamás id</t>
  </si>
  <si>
    <t>KOVANIC Vit</t>
  </si>
  <si>
    <t>BELME Péter</t>
  </si>
  <si>
    <t>GÉRESI Péter</t>
  </si>
  <si>
    <t>HODERMARSZKI Jan</t>
  </si>
  <si>
    <t>ENDRŐDY Attila</t>
  </si>
  <si>
    <t>HORVÁTH Mihály</t>
  </si>
  <si>
    <t>GÁLEG Norbert</t>
  </si>
  <si>
    <t>MOCKOR Stanislav</t>
  </si>
  <si>
    <t>MOSZKÁL Ádám</t>
  </si>
  <si>
    <t>G</t>
  </si>
  <si>
    <t>ZARNOWSKI Daniel</t>
  </si>
  <si>
    <t>NAGY László</t>
  </si>
  <si>
    <t>NÉMETH Richárd</t>
  </si>
  <si>
    <t>RUSNAK Erik</t>
  </si>
  <si>
    <t>VASZILKÓ Sándor</t>
  </si>
  <si>
    <t>FORGÁCS Péter</t>
  </si>
  <si>
    <t>SZONDI Csaba</t>
  </si>
  <si>
    <t>SVANCZAR Róbert</t>
  </si>
  <si>
    <t>OLÁH Ákos</t>
  </si>
  <si>
    <t>KARCSÁK Attila</t>
  </si>
  <si>
    <t>VUJOVIC Marko</t>
  </si>
  <si>
    <t>MÉSZÁROS Dávid</t>
  </si>
  <si>
    <t>KUZEL Vlastimil</t>
  </si>
  <si>
    <t xml:space="preserve">Start  5 minutes break after Group B </t>
  </si>
  <si>
    <t>Start  5 minutes break after Group A</t>
  </si>
  <si>
    <t>Start  5 minutes break after Group C</t>
  </si>
  <si>
    <t>Start  5 minutes break after Group E</t>
  </si>
  <si>
    <t>Start after Group A continuously - NO BREAK!</t>
  </si>
  <si>
    <t>Start after Group C continuously - NO BREAK!</t>
  </si>
  <si>
    <t>Start after Group B continuously - NO BREAK!</t>
  </si>
  <si>
    <t>Start after Group D continuously - NO BREAK!</t>
  </si>
  <si>
    <t xml:space="preserve">Start  5 minutes break after Group D </t>
  </si>
  <si>
    <t>Start after Group E continuously - NO BREAK!</t>
  </si>
  <si>
    <t xml:space="preserve">Start  5 minutes break after Group F </t>
  </si>
  <si>
    <t>DAY 7. - Raw Benchpress START Group A  9.00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</si>
</sst>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3" borderId="5" xfId="0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center" shrinkToFit="1"/>
    </xf>
    <xf numFmtId="0" fontId="5" fillId="3" borderId="7" xfId="0" applyFont="1" applyFill="1" applyBorder="1" applyAlignment="1" applyProtection="1">
      <alignment horizontal="center"/>
    </xf>
    <xf numFmtId="0" fontId="5" fillId="0" borderId="8" xfId="0" applyFont="1" applyBorder="1" applyAlignment="1">
      <alignment horizontal="center"/>
    </xf>
  </cellXfs>
  <cellStyles count="1">
    <cellStyle name="Normál" xfId="0" builtinId="0"/>
  </cellStyles>
  <dxfs count="29"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7%20-raw%20Benchpress%20paralympic%20and%20woma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y7%20-raw%20Benchpress%20man%2056%20-%2082,5%20k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ay7%20-raw%20Benchpress%20man%2090%20-%20110%20kg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0">
        <row r="9">
          <cell r="J9">
            <v>10</v>
          </cell>
          <cell r="K9">
            <v>52</v>
          </cell>
          <cell r="L9">
            <v>10</v>
          </cell>
          <cell r="M9">
            <v>44</v>
          </cell>
        </row>
        <row r="10">
          <cell r="J10">
            <v>52.000100000000003</v>
          </cell>
          <cell r="K10">
            <v>56</v>
          </cell>
          <cell r="L10">
            <v>44.000100000000003</v>
          </cell>
          <cell r="M10">
            <v>48</v>
          </cell>
        </row>
        <row r="11">
          <cell r="J11">
            <v>56.000999999999998</v>
          </cell>
          <cell r="K11">
            <v>60</v>
          </cell>
          <cell r="L11">
            <v>48.000999999999998</v>
          </cell>
          <cell r="M11">
            <v>52</v>
          </cell>
        </row>
        <row r="12">
          <cell r="J12">
            <v>60.000999999999998</v>
          </cell>
          <cell r="K12">
            <v>67.5</v>
          </cell>
          <cell r="L12">
            <v>52.000999999999998</v>
          </cell>
          <cell r="M12">
            <v>56</v>
          </cell>
        </row>
        <row r="13">
          <cell r="J13">
            <v>67.501000000000005</v>
          </cell>
          <cell r="K13">
            <v>75</v>
          </cell>
          <cell r="L13">
            <v>56.000999999999998</v>
          </cell>
          <cell r="M13">
            <v>60</v>
          </cell>
        </row>
        <row r="14">
          <cell r="J14">
            <v>75.001000000000005</v>
          </cell>
          <cell r="K14">
            <v>82.5</v>
          </cell>
          <cell r="L14">
            <v>60.000999999999998</v>
          </cell>
          <cell r="M14">
            <v>67.5</v>
          </cell>
        </row>
        <row r="15">
          <cell r="J15">
            <v>82.501000000000005</v>
          </cell>
          <cell r="K15">
            <v>90</v>
          </cell>
          <cell r="L15">
            <v>67.501000000000005</v>
          </cell>
          <cell r="M15">
            <v>75</v>
          </cell>
        </row>
        <row r="16">
          <cell r="J16">
            <v>90.001000000000005</v>
          </cell>
          <cell r="K16">
            <v>100</v>
          </cell>
          <cell r="L16">
            <v>75.001000000000005</v>
          </cell>
          <cell r="M16">
            <v>82.5</v>
          </cell>
        </row>
        <row r="17">
          <cell r="J17">
            <v>100.001</v>
          </cell>
          <cell r="K17">
            <v>110</v>
          </cell>
          <cell r="L17">
            <v>82.501000000000005</v>
          </cell>
          <cell r="M17">
            <v>90</v>
          </cell>
        </row>
        <row r="18">
          <cell r="J18">
            <v>110.001</v>
          </cell>
          <cell r="K18">
            <v>125</v>
          </cell>
          <cell r="L18">
            <v>90.001000000000005</v>
          </cell>
          <cell r="M18">
            <v>110</v>
          </cell>
        </row>
        <row r="19">
          <cell r="J19">
            <v>125.001</v>
          </cell>
          <cell r="K19">
            <v>140</v>
          </cell>
          <cell r="L19">
            <v>110.001</v>
          </cell>
          <cell r="M19" t="str">
            <v>SHW</v>
          </cell>
        </row>
        <row r="20">
          <cell r="J20">
            <v>140.001</v>
          </cell>
          <cell r="K20" t="str">
            <v>SHW</v>
          </cell>
          <cell r="L20">
            <v>1000</v>
          </cell>
        </row>
        <row r="21">
          <cell r="J21">
            <v>1000</v>
          </cell>
          <cell r="L21">
            <v>1001</v>
          </cell>
        </row>
        <row r="22">
          <cell r="J22">
            <v>1001</v>
          </cell>
          <cell r="L22">
            <v>1002</v>
          </cell>
        </row>
        <row r="23">
          <cell r="J23">
            <v>1002</v>
          </cell>
          <cell r="L23">
            <v>1003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0">
        <row r="9">
          <cell r="J9">
            <v>10</v>
          </cell>
          <cell r="K9">
            <v>52</v>
          </cell>
          <cell r="L9">
            <v>10</v>
          </cell>
          <cell r="M9">
            <v>44</v>
          </cell>
        </row>
        <row r="10">
          <cell r="J10">
            <v>52.000100000000003</v>
          </cell>
          <cell r="K10">
            <v>56</v>
          </cell>
          <cell r="L10">
            <v>44.000100000000003</v>
          </cell>
          <cell r="M10">
            <v>48</v>
          </cell>
        </row>
        <row r="11">
          <cell r="J11">
            <v>56.000999999999998</v>
          </cell>
          <cell r="K11">
            <v>60</v>
          </cell>
          <cell r="L11">
            <v>48.000999999999998</v>
          </cell>
          <cell r="M11">
            <v>52</v>
          </cell>
        </row>
        <row r="12">
          <cell r="J12">
            <v>60.000999999999998</v>
          </cell>
          <cell r="K12">
            <v>67.5</v>
          </cell>
          <cell r="L12">
            <v>52.000999999999998</v>
          </cell>
          <cell r="M12">
            <v>56</v>
          </cell>
        </row>
        <row r="13">
          <cell r="J13">
            <v>67.501000000000005</v>
          </cell>
          <cell r="K13">
            <v>75</v>
          </cell>
          <cell r="L13">
            <v>56.000999999999998</v>
          </cell>
          <cell r="M13">
            <v>60</v>
          </cell>
        </row>
        <row r="14">
          <cell r="J14">
            <v>75.001000000000005</v>
          </cell>
          <cell r="K14">
            <v>82.5</v>
          </cell>
          <cell r="L14">
            <v>60.000999999999998</v>
          </cell>
          <cell r="M14">
            <v>67.5</v>
          </cell>
        </row>
        <row r="15">
          <cell r="J15">
            <v>82.501000000000005</v>
          </cell>
          <cell r="K15">
            <v>90</v>
          </cell>
          <cell r="L15">
            <v>67.501000000000005</v>
          </cell>
          <cell r="M15">
            <v>75</v>
          </cell>
        </row>
        <row r="16">
          <cell r="J16">
            <v>90.001000000000005</v>
          </cell>
          <cell r="K16">
            <v>100</v>
          </cell>
          <cell r="L16">
            <v>75.001000000000005</v>
          </cell>
          <cell r="M16">
            <v>82.5</v>
          </cell>
        </row>
        <row r="17">
          <cell r="J17">
            <v>100.001</v>
          </cell>
          <cell r="K17">
            <v>110</v>
          </cell>
          <cell r="L17">
            <v>82.501000000000005</v>
          </cell>
          <cell r="M17">
            <v>90</v>
          </cell>
        </row>
        <row r="18">
          <cell r="J18">
            <v>110.001</v>
          </cell>
          <cell r="K18">
            <v>125</v>
          </cell>
          <cell r="L18">
            <v>90.001000000000005</v>
          </cell>
          <cell r="M18">
            <v>110</v>
          </cell>
        </row>
        <row r="19">
          <cell r="J19">
            <v>125.001</v>
          </cell>
          <cell r="K19">
            <v>140</v>
          </cell>
          <cell r="L19">
            <v>110.001</v>
          </cell>
          <cell r="M19" t="str">
            <v>SHW</v>
          </cell>
        </row>
        <row r="20">
          <cell r="J20">
            <v>140.001</v>
          </cell>
          <cell r="K20" t="str">
            <v>SHW</v>
          </cell>
          <cell r="L20">
            <v>1000</v>
          </cell>
        </row>
        <row r="21">
          <cell r="J21">
            <v>1000</v>
          </cell>
          <cell r="L21">
            <v>1001</v>
          </cell>
        </row>
        <row r="22">
          <cell r="J22">
            <v>1001</v>
          </cell>
          <cell r="L22">
            <v>1002</v>
          </cell>
        </row>
        <row r="23">
          <cell r="J23">
            <v>1002</v>
          </cell>
          <cell r="L23">
            <v>1003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0">
        <row r="9">
          <cell r="J9">
            <v>10</v>
          </cell>
          <cell r="K9">
            <v>52</v>
          </cell>
          <cell r="L9">
            <v>10</v>
          </cell>
          <cell r="M9">
            <v>44</v>
          </cell>
        </row>
        <row r="10">
          <cell r="J10">
            <v>52.000100000000003</v>
          </cell>
          <cell r="K10">
            <v>56</v>
          </cell>
          <cell r="L10">
            <v>44.000100000000003</v>
          </cell>
          <cell r="M10">
            <v>48</v>
          </cell>
        </row>
        <row r="11">
          <cell r="J11">
            <v>56.000999999999998</v>
          </cell>
          <cell r="K11">
            <v>60</v>
          </cell>
          <cell r="L11">
            <v>48.000999999999998</v>
          </cell>
          <cell r="M11">
            <v>52</v>
          </cell>
        </row>
        <row r="12">
          <cell r="J12">
            <v>60.000999999999998</v>
          </cell>
          <cell r="K12">
            <v>67.5</v>
          </cell>
          <cell r="L12">
            <v>52.000999999999998</v>
          </cell>
          <cell r="M12">
            <v>56</v>
          </cell>
        </row>
        <row r="13">
          <cell r="J13">
            <v>67.501000000000005</v>
          </cell>
          <cell r="K13">
            <v>75</v>
          </cell>
          <cell r="L13">
            <v>56.000999999999998</v>
          </cell>
          <cell r="M13">
            <v>60</v>
          </cell>
        </row>
        <row r="14">
          <cell r="J14">
            <v>75.001000000000005</v>
          </cell>
          <cell r="K14">
            <v>82.5</v>
          </cell>
          <cell r="L14">
            <v>60.000999999999998</v>
          </cell>
          <cell r="M14">
            <v>67.5</v>
          </cell>
        </row>
        <row r="15">
          <cell r="J15">
            <v>82.501000000000005</v>
          </cell>
          <cell r="K15">
            <v>90</v>
          </cell>
          <cell r="L15">
            <v>67.501000000000005</v>
          </cell>
          <cell r="M15">
            <v>75</v>
          </cell>
        </row>
        <row r="16">
          <cell r="J16">
            <v>90.001000000000005</v>
          </cell>
          <cell r="K16">
            <v>100</v>
          </cell>
          <cell r="L16">
            <v>75.001000000000005</v>
          </cell>
          <cell r="M16">
            <v>82.5</v>
          </cell>
        </row>
        <row r="17">
          <cell r="J17">
            <v>100.001</v>
          </cell>
          <cell r="K17">
            <v>110</v>
          </cell>
          <cell r="L17">
            <v>82.501000000000005</v>
          </cell>
          <cell r="M17">
            <v>90</v>
          </cell>
        </row>
        <row r="18">
          <cell r="J18">
            <v>110.001</v>
          </cell>
          <cell r="K18">
            <v>125</v>
          </cell>
          <cell r="L18">
            <v>90.001000000000005</v>
          </cell>
          <cell r="M18">
            <v>110</v>
          </cell>
        </row>
        <row r="19">
          <cell r="J19">
            <v>125.001</v>
          </cell>
          <cell r="K19">
            <v>140</v>
          </cell>
          <cell r="L19">
            <v>110.001</v>
          </cell>
          <cell r="M19" t="str">
            <v>SHW</v>
          </cell>
        </row>
        <row r="20">
          <cell r="J20">
            <v>140.001</v>
          </cell>
          <cell r="K20" t="str">
            <v>SHW</v>
          </cell>
          <cell r="L20">
            <v>1000</v>
          </cell>
        </row>
        <row r="21">
          <cell r="J21">
            <v>1000</v>
          </cell>
          <cell r="L21">
            <v>1001</v>
          </cell>
        </row>
        <row r="22">
          <cell r="J22">
            <v>1001</v>
          </cell>
          <cell r="L22">
            <v>1002</v>
          </cell>
        </row>
        <row r="23">
          <cell r="J23">
            <v>1002</v>
          </cell>
          <cell r="L23">
            <v>1003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tabSelected="1" workbookViewId="0">
      <selection activeCell="B3" sqref="B3"/>
    </sheetView>
  </sheetViews>
  <sheetFormatPr defaultRowHeight="15"/>
  <cols>
    <col min="1" max="1" width="4.42578125" customWidth="1"/>
    <col min="2" max="2" width="20.28515625" customWidth="1"/>
    <col min="8" max="8" width="14.7109375" customWidth="1"/>
  </cols>
  <sheetData>
    <row r="1" spans="1:8" ht="26.25" thickBot="1">
      <c r="A1" s="1" t="s">
        <v>0</v>
      </c>
      <c r="B1" s="2" t="s">
        <v>1</v>
      </c>
      <c r="C1" s="3" t="s">
        <v>2</v>
      </c>
      <c r="D1" s="4" t="s">
        <v>3</v>
      </c>
      <c r="E1" s="4" t="s">
        <v>74</v>
      </c>
      <c r="F1" s="4" t="str">
        <f>IF(E1="BWt (Kg)","WtCls (Kg)","WtCls (Lb)")</f>
        <v>WtCls (Lb)</v>
      </c>
      <c r="G1" s="5" t="s">
        <v>4</v>
      </c>
      <c r="H1" s="6" t="s">
        <v>5</v>
      </c>
    </row>
    <row r="2" spans="1:8" ht="23.25">
      <c r="A2" s="7"/>
      <c r="B2" s="12" t="s">
        <v>284</v>
      </c>
      <c r="C2" s="13"/>
      <c r="D2" s="13"/>
      <c r="E2" s="13"/>
      <c r="F2" s="13"/>
      <c r="G2" s="13"/>
      <c r="H2" s="13"/>
    </row>
    <row r="3" spans="1:8">
      <c r="A3" s="7" t="s">
        <v>6</v>
      </c>
      <c r="B3" s="8" t="s">
        <v>7</v>
      </c>
      <c r="C3" s="7">
        <v>14</v>
      </c>
      <c r="D3" s="7" t="s">
        <v>8</v>
      </c>
      <c r="E3" s="7">
        <v>51.3</v>
      </c>
      <c r="F3" s="9">
        <f>IF(OR(D3="",E3=""),"",IF(LEFT(D3,1)="M",VLOOKUP(E3,[1]Setup!$J$9:$K$23,2,TRUE),VLOOKUP(E3,[1]Setup!$L$9:$M$23,2,TRUE)))</f>
        <v>52</v>
      </c>
      <c r="G3" s="10">
        <v>25</v>
      </c>
      <c r="H3" s="11" t="s">
        <v>9</v>
      </c>
    </row>
    <row r="4" spans="1:8">
      <c r="A4" s="7" t="s">
        <v>6</v>
      </c>
      <c r="B4" s="8" t="s">
        <v>10</v>
      </c>
      <c r="C4" s="7">
        <v>15</v>
      </c>
      <c r="D4" s="7" t="s">
        <v>8</v>
      </c>
      <c r="E4" s="7">
        <v>49.2</v>
      </c>
      <c r="F4" s="9">
        <f>IF(OR(D4="",E4=""),"",IF(LEFT(D4,1)="M",VLOOKUP(E4,[1]Setup!$J$9:$K$23,2,TRUE),VLOOKUP(E4,[1]Setup!$L$9:$M$23,2,TRUE)))</f>
        <v>52</v>
      </c>
      <c r="G4" s="10">
        <v>35</v>
      </c>
      <c r="H4" s="11" t="s">
        <v>11</v>
      </c>
    </row>
    <row r="5" spans="1:8">
      <c r="A5" s="7" t="s">
        <v>6</v>
      </c>
      <c r="B5" s="8" t="s">
        <v>12</v>
      </c>
      <c r="C5" s="7">
        <v>18</v>
      </c>
      <c r="D5" s="7" t="s">
        <v>13</v>
      </c>
      <c r="E5" s="7">
        <v>51</v>
      </c>
      <c r="F5" s="9">
        <f>IF(OR(D5="",E5=""),"",IF(LEFT(D5,1)="M",VLOOKUP(E5,[1]Setup!$J$9:$K$23,2,TRUE),VLOOKUP(E5,[1]Setup!$L$9:$M$23,2,TRUE)))</f>
        <v>52</v>
      </c>
      <c r="G5" s="10">
        <v>40</v>
      </c>
      <c r="H5" s="11" t="s">
        <v>9</v>
      </c>
    </row>
    <row r="6" spans="1:8">
      <c r="A6" s="7" t="s">
        <v>6</v>
      </c>
      <c r="B6" s="8" t="s">
        <v>14</v>
      </c>
      <c r="C6" s="7">
        <v>40</v>
      </c>
      <c r="D6" s="7" t="s">
        <v>15</v>
      </c>
      <c r="E6" s="7">
        <v>47.2</v>
      </c>
      <c r="F6" s="9">
        <f>IF(OR(D6="",E6=""),"",IF(LEFT(D6,1)="M",VLOOKUP(E6,[1]Setup!$J$9:$K$23,2,TRUE),VLOOKUP(E6,[1]Setup!$L$9:$M$23,2,TRUE)))</f>
        <v>48</v>
      </c>
      <c r="G6" s="10">
        <v>40</v>
      </c>
      <c r="H6" s="11" t="s">
        <v>9</v>
      </c>
    </row>
    <row r="7" spans="1:8">
      <c r="A7" s="7" t="s">
        <v>6</v>
      </c>
      <c r="B7" s="8" t="s">
        <v>16</v>
      </c>
      <c r="C7" s="7">
        <v>15</v>
      </c>
      <c r="D7" s="7" t="s">
        <v>8</v>
      </c>
      <c r="E7" s="7">
        <v>55.2</v>
      </c>
      <c r="F7" s="9">
        <f>IF(OR(D7="",E7=""),"",IF(LEFT(D7,1)="M",VLOOKUP(E7,[1]Setup!$J$9:$K$23,2,TRUE),VLOOKUP(E7,[1]Setup!$L$9:$M$23,2,TRUE)))</f>
        <v>56</v>
      </c>
      <c r="G7" s="10">
        <v>47.5</v>
      </c>
      <c r="H7" s="11" t="s">
        <v>17</v>
      </c>
    </row>
    <row r="8" spans="1:8">
      <c r="A8" s="7" t="s">
        <v>6</v>
      </c>
      <c r="B8" s="8" t="s">
        <v>18</v>
      </c>
      <c r="C8" s="7">
        <v>18</v>
      </c>
      <c r="D8" s="7" t="s">
        <v>13</v>
      </c>
      <c r="E8" s="7">
        <v>54.5</v>
      </c>
      <c r="F8" s="9">
        <f>IF(OR(D8="",E8=""),"",IF(LEFT(D8,1)="M",VLOOKUP(E8,[1]Setup!$J$9:$K$23,2,TRUE),VLOOKUP(E8,[1]Setup!$L$9:$M$23,2,TRUE)))</f>
        <v>56</v>
      </c>
      <c r="G8" s="10">
        <v>52.5</v>
      </c>
      <c r="H8" s="11" t="s">
        <v>9</v>
      </c>
    </row>
    <row r="9" spans="1:8">
      <c r="A9" s="7" t="s">
        <v>6</v>
      </c>
      <c r="B9" s="8" t="s">
        <v>19</v>
      </c>
      <c r="C9" s="7">
        <v>42</v>
      </c>
      <c r="D9" s="7" t="s">
        <v>15</v>
      </c>
      <c r="E9" s="7">
        <v>54.7</v>
      </c>
      <c r="F9" s="9">
        <f>IF(OR(D9="",E9=""),"",IF(LEFT(D9,1)="M",VLOOKUP(E9,[1]Setup!$J$9:$K$23,2,TRUE),VLOOKUP(E9,[1]Setup!$L$9:$M$23,2,TRUE)))</f>
        <v>56</v>
      </c>
      <c r="G9" s="10">
        <v>57.5</v>
      </c>
      <c r="H9" s="11" t="s">
        <v>9</v>
      </c>
    </row>
    <row r="10" spans="1:8">
      <c r="A10" s="7" t="s">
        <v>6</v>
      </c>
      <c r="B10" s="8" t="s">
        <v>20</v>
      </c>
      <c r="C10" s="7">
        <v>45</v>
      </c>
      <c r="D10" s="7" t="s">
        <v>21</v>
      </c>
      <c r="E10" s="7">
        <v>56.5</v>
      </c>
      <c r="F10" s="9">
        <f>IF(OR(D10="",E10=""),"",IF(LEFT(D10,1)="M",VLOOKUP(E10,[1]Setup!$J$9:$K$23,2,TRUE),VLOOKUP(E10,[1]Setup!$L$9:$M$23,2,TRUE)))</f>
        <v>60</v>
      </c>
      <c r="G10" s="10">
        <v>60</v>
      </c>
      <c r="H10" s="11" t="s">
        <v>9</v>
      </c>
    </row>
    <row r="11" spans="1:8">
      <c r="A11" s="7" t="s">
        <v>6</v>
      </c>
      <c r="B11" s="8" t="s">
        <v>22</v>
      </c>
      <c r="C11" s="7">
        <v>39</v>
      </c>
      <c r="D11" s="7" t="s">
        <v>23</v>
      </c>
      <c r="E11" s="7">
        <v>51</v>
      </c>
      <c r="F11" s="9">
        <f>IF(OR(D11="",E11=""),"",IF(LEFT(D11,1)="M",VLOOKUP(E11,[1]Setup!$J$9:$K$23,2,TRUE),VLOOKUP(E11,[1]Setup!$L$9:$M$23,2,TRUE)))</f>
        <v>52</v>
      </c>
      <c r="G11" s="10">
        <v>65</v>
      </c>
      <c r="H11" s="11" t="s">
        <v>9</v>
      </c>
    </row>
    <row r="12" spans="1:8">
      <c r="A12" s="7" t="s">
        <v>6</v>
      </c>
      <c r="B12" s="8" t="s">
        <v>24</v>
      </c>
      <c r="C12" s="7">
        <v>44</v>
      </c>
      <c r="D12" s="7" t="s">
        <v>23</v>
      </c>
      <c r="E12" s="7">
        <v>50.3</v>
      </c>
      <c r="F12" s="9">
        <f>IF(OR(D12="",E12=""),"",IF(LEFT(D12,1)="M",VLOOKUP(E12,[1]Setup!$J$9:$K$23,2,TRUE),VLOOKUP(E12,[1]Setup!$L$9:$M$23,2,TRUE)))</f>
        <v>52</v>
      </c>
      <c r="G12" s="10">
        <v>75</v>
      </c>
      <c r="H12" s="11" t="s">
        <v>9</v>
      </c>
    </row>
    <row r="13" spans="1:8">
      <c r="A13" s="7" t="s">
        <v>6</v>
      </c>
      <c r="B13" s="8" t="s">
        <v>25</v>
      </c>
      <c r="C13" s="7">
        <v>34</v>
      </c>
      <c r="D13" s="7" t="s">
        <v>26</v>
      </c>
      <c r="E13" s="7">
        <v>102</v>
      </c>
      <c r="F13" s="9">
        <f>IF(OR(D13="",E13=""),"",IF(LEFT(D13,1)="M",VLOOKUP(E13,[1]Setup!$J$9:$K$23,2,TRUE),VLOOKUP(E13,[1]Setup!$L$9:$M$23,2,TRUE)))</f>
        <v>110</v>
      </c>
      <c r="G13" s="10">
        <v>80</v>
      </c>
      <c r="H13" s="11" t="s">
        <v>9</v>
      </c>
    </row>
    <row r="14" spans="1:8">
      <c r="A14" s="7" t="s">
        <v>6</v>
      </c>
      <c r="B14" s="8" t="s">
        <v>27</v>
      </c>
      <c r="C14" s="7">
        <v>34</v>
      </c>
      <c r="D14" s="7" t="s">
        <v>26</v>
      </c>
      <c r="E14" s="7">
        <v>66</v>
      </c>
      <c r="F14" s="9">
        <f>IF(OR(D14="",E14=""),"",IF(LEFT(D14,1)="M",VLOOKUP(E14,[1]Setup!$J$9:$K$23,2,TRUE),VLOOKUP(E14,[1]Setup!$L$9:$M$23,2,TRUE)))</f>
        <v>67.5</v>
      </c>
      <c r="G14" s="10">
        <v>90</v>
      </c>
      <c r="H14" s="11" t="s">
        <v>28</v>
      </c>
    </row>
    <row r="15" spans="1:8">
      <c r="A15" s="7" t="s">
        <v>6</v>
      </c>
      <c r="B15" s="8" t="s">
        <v>29</v>
      </c>
      <c r="C15" s="7">
        <v>31</v>
      </c>
      <c r="D15" s="7" t="s">
        <v>23</v>
      </c>
      <c r="E15" s="7">
        <v>56</v>
      </c>
      <c r="F15" s="9">
        <f>IF(OR(D15="",E15=""),"",IF(LEFT(D15,1)="M",VLOOKUP(E15,[1]Setup!$J$9:$K$23,2,TRUE),VLOOKUP(E15,[1]Setup!$L$9:$M$23,2,TRUE)))</f>
        <v>56</v>
      </c>
      <c r="G15" s="10">
        <v>95</v>
      </c>
      <c r="H15" s="11" t="s">
        <v>30</v>
      </c>
    </row>
    <row r="16" spans="1:8">
      <c r="A16" s="7" t="s">
        <v>6</v>
      </c>
      <c r="B16" s="8" t="s">
        <v>31</v>
      </c>
      <c r="C16" s="7">
        <v>46</v>
      </c>
      <c r="D16" s="7" t="s">
        <v>21</v>
      </c>
      <c r="E16" s="7">
        <v>59.1</v>
      </c>
      <c r="F16" s="9">
        <f>IF(OR(D16="",E16=""),"",IF(LEFT(D16,1)="M",VLOOKUP(E16,[1]Setup!$J$9:$K$23,2,TRUE),VLOOKUP(E16,[1]Setup!$L$9:$M$23,2,TRUE)))</f>
        <v>60</v>
      </c>
      <c r="G16" s="10">
        <v>105</v>
      </c>
      <c r="H16" s="11" t="s">
        <v>30</v>
      </c>
    </row>
    <row r="17" spans="1:8">
      <c r="A17" s="7" t="s">
        <v>6</v>
      </c>
      <c r="B17" s="8" t="s">
        <v>32</v>
      </c>
      <c r="C17" s="7">
        <v>37</v>
      </c>
      <c r="D17" s="7" t="s">
        <v>26</v>
      </c>
      <c r="E17" s="7">
        <v>103.3</v>
      </c>
      <c r="F17" s="9">
        <f>IF(OR(D17="",E17=""),"",IF(LEFT(D17,1)="M",VLOOKUP(E17,[1]Setup!$J$9:$K$23,2,TRUE),VLOOKUP(E17,[1]Setup!$L$9:$M$23,2,TRUE)))</f>
        <v>110</v>
      </c>
      <c r="G17" s="10">
        <v>115</v>
      </c>
      <c r="H17" s="11" t="s">
        <v>9</v>
      </c>
    </row>
    <row r="18" spans="1:8" ht="15.75" thickBot="1">
      <c r="A18" s="7" t="s">
        <v>6</v>
      </c>
      <c r="B18" s="8" t="s">
        <v>33</v>
      </c>
      <c r="C18" s="7">
        <v>44</v>
      </c>
      <c r="D18" s="7" t="s">
        <v>34</v>
      </c>
      <c r="E18" s="7">
        <v>107.2</v>
      </c>
      <c r="F18" s="9">
        <f>IF(OR(D18="",E18=""),"",IF(LEFT(D18,1)="M",VLOOKUP(E18,[1]Setup!$J$9:$K$23,2,TRUE),VLOOKUP(E18,[1]Setup!$L$9:$M$23,2,TRUE)))</f>
        <v>110</v>
      </c>
      <c r="G18" s="10">
        <v>145</v>
      </c>
      <c r="H18" s="11" t="s">
        <v>9</v>
      </c>
    </row>
    <row r="19" spans="1:8" ht="23.25">
      <c r="A19" s="7"/>
      <c r="B19" s="12" t="s">
        <v>277</v>
      </c>
      <c r="C19" s="13"/>
      <c r="D19" s="13"/>
      <c r="E19" s="13"/>
      <c r="F19" s="13"/>
      <c r="G19" s="13"/>
      <c r="H19" s="13"/>
    </row>
    <row r="20" spans="1:8">
      <c r="A20" s="7" t="s">
        <v>35</v>
      </c>
      <c r="B20" s="8" t="s">
        <v>36</v>
      </c>
      <c r="C20" s="7">
        <v>16</v>
      </c>
      <c r="D20" s="7" t="s">
        <v>37</v>
      </c>
      <c r="E20" s="7">
        <v>59.8</v>
      </c>
      <c r="F20" s="9">
        <f>IF(OR(D20="",E20=""),"",IF(LEFT(D20,1)="M",VLOOKUP(E20,[1]Setup!$J$9:$K$23,2,TRUE),VLOOKUP(E20,[1]Setup!$L$9:$M$23,2,TRUE)))</f>
        <v>60</v>
      </c>
      <c r="G20" s="10">
        <v>30</v>
      </c>
      <c r="H20" s="11" t="s">
        <v>9</v>
      </c>
    </row>
    <row r="21" spans="1:8">
      <c r="A21" s="7" t="s">
        <v>35</v>
      </c>
      <c r="B21" s="8" t="s">
        <v>38</v>
      </c>
      <c r="C21" s="7">
        <v>63</v>
      </c>
      <c r="D21" s="7" t="s">
        <v>39</v>
      </c>
      <c r="E21" s="7">
        <v>55.7</v>
      </c>
      <c r="F21" s="9">
        <f>IF(OR(D21="",E21=""),"",IF(LEFT(D21,1)="M",VLOOKUP(E21,[1]Setup!$J$9:$K$23,2,TRUE),VLOOKUP(E21,[1]Setup!$L$9:$M$23,2,TRUE)))</f>
        <v>56</v>
      </c>
      <c r="G21" s="10">
        <v>35</v>
      </c>
      <c r="H21" s="11" t="s">
        <v>40</v>
      </c>
    </row>
    <row r="22" spans="1:8">
      <c r="A22" s="7" t="s">
        <v>35</v>
      </c>
      <c r="B22" s="8" t="s">
        <v>41</v>
      </c>
      <c r="C22" s="7">
        <v>39</v>
      </c>
      <c r="D22" s="7" t="s">
        <v>23</v>
      </c>
      <c r="E22" s="7">
        <v>57.7</v>
      </c>
      <c r="F22" s="9">
        <f>IF(OR(D22="",E22=""),"",IF(LEFT(D22,1)="M",VLOOKUP(E22,[1]Setup!$J$9:$K$23,2,TRUE),VLOOKUP(E22,[1]Setup!$L$9:$M$23,2,TRUE)))</f>
        <v>60</v>
      </c>
      <c r="G22" s="10">
        <v>42.5</v>
      </c>
      <c r="H22" s="11" t="s">
        <v>9</v>
      </c>
    </row>
    <row r="23" spans="1:8">
      <c r="A23" s="7" t="s">
        <v>35</v>
      </c>
      <c r="B23" s="8" t="s">
        <v>42</v>
      </c>
      <c r="C23" s="7">
        <v>68</v>
      </c>
      <c r="D23" s="7" t="s">
        <v>43</v>
      </c>
      <c r="E23" s="7">
        <v>67.099999999999994</v>
      </c>
      <c r="F23" s="9">
        <f>IF(OR(D23="",E23=""),"",IF(LEFT(D23,1)="M",VLOOKUP(E23,[1]Setup!$J$9:$K$23,2,TRUE),VLOOKUP(E23,[1]Setup!$L$9:$M$23,2,TRUE)))</f>
        <v>67.5</v>
      </c>
      <c r="G23" s="10">
        <v>45</v>
      </c>
      <c r="H23" s="11" t="s">
        <v>9</v>
      </c>
    </row>
    <row r="24" spans="1:8">
      <c r="A24" s="7" t="s">
        <v>35</v>
      </c>
      <c r="B24" s="8" t="s">
        <v>44</v>
      </c>
      <c r="C24" s="7">
        <v>45</v>
      </c>
      <c r="D24" s="7" t="s">
        <v>21</v>
      </c>
      <c r="E24" s="7">
        <v>60.6</v>
      </c>
      <c r="F24" s="9">
        <f>IF(OR(D24="",E24=""),"",IF(LEFT(D24,1)="M",VLOOKUP(E24,[1]Setup!$J$9:$K$23,2,TRUE),VLOOKUP(E24,[1]Setup!$L$9:$M$23,2,TRUE)))</f>
        <v>67.5</v>
      </c>
      <c r="G24" s="10">
        <v>57.5</v>
      </c>
      <c r="H24" s="11" t="s">
        <v>9</v>
      </c>
    </row>
    <row r="25" spans="1:8">
      <c r="A25" s="7" t="s">
        <v>35</v>
      </c>
      <c r="B25" s="8" t="s">
        <v>45</v>
      </c>
      <c r="C25" s="7">
        <v>19</v>
      </c>
      <c r="D25" s="7" t="s">
        <v>13</v>
      </c>
      <c r="E25" s="7">
        <v>65</v>
      </c>
      <c r="F25" s="9">
        <f>IF(OR(D25="",E25=""),"",IF(LEFT(D25,1)="M",VLOOKUP(E25,[1]Setup!$J$9:$K$23,2,TRUE),VLOOKUP(E25,[1]Setup!$L$9:$M$23,2,TRUE)))</f>
        <v>67.5</v>
      </c>
      <c r="G25" s="10">
        <v>65</v>
      </c>
      <c r="H25" s="11" t="s">
        <v>9</v>
      </c>
    </row>
    <row r="26" spans="1:8">
      <c r="A26" s="7" t="s">
        <v>35</v>
      </c>
      <c r="B26" s="8" t="s">
        <v>46</v>
      </c>
      <c r="C26" s="7">
        <v>37</v>
      </c>
      <c r="D26" s="7" t="s">
        <v>23</v>
      </c>
      <c r="E26" s="7">
        <v>73.599999999999994</v>
      </c>
      <c r="F26" s="9">
        <f>IF(OR(D26="",E26=""),"",IF(LEFT(D26,1)="M",VLOOKUP(E26,[1]Setup!$J$9:$K$23,2,TRUE),VLOOKUP(E26,[1]Setup!$L$9:$M$23,2,TRUE)))</f>
        <v>75</v>
      </c>
      <c r="G26" s="10">
        <v>80</v>
      </c>
      <c r="H26" s="11" t="s">
        <v>47</v>
      </c>
    </row>
    <row r="27" spans="1:8">
      <c r="A27" s="7" t="s">
        <v>35</v>
      </c>
      <c r="B27" s="8" t="s">
        <v>48</v>
      </c>
      <c r="C27" s="7">
        <v>28</v>
      </c>
      <c r="D27" s="7" t="s">
        <v>23</v>
      </c>
      <c r="E27" s="7">
        <v>57.6</v>
      </c>
      <c r="F27" s="9">
        <f>IF(OR(D27="",E27=""),"",IF(LEFT(D27,1)="M",VLOOKUP(E27,[1]Setup!$J$9:$K$23,2,TRUE),VLOOKUP(E27,[1]Setup!$L$9:$M$23,2,TRUE)))</f>
        <v>60</v>
      </c>
      <c r="G27" s="10">
        <v>85</v>
      </c>
      <c r="H27" s="11" t="s">
        <v>49</v>
      </c>
    </row>
    <row r="28" spans="1:8">
      <c r="A28" s="7" t="s">
        <v>35</v>
      </c>
      <c r="B28" s="8" t="s">
        <v>50</v>
      </c>
      <c r="C28" s="7">
        <v>25</v>
      </c>
      <c r="D28" s="7" t="s">
        <v>23</v>
      </c>
      <c r="E28" s="7">
        <v>70.7</v>
      </c>
      <c r="F28" s="9">
        <f>IF(OR(D28="",E28=""),"",IF(LEFT(D28,1)="M",VLOOKUP(E28,[1]Setup!$J$9:$K$23,2,TRUE),VLOOKUP(E28,[1]Setup!$L$9:$M$23,2,TRUE)))</f>
        <v>75</v>
      </c>
      <c r="G28" s="10">
        <v>90</v>
      </c>
      <c r="H28" s="11" t="s">
        <v>30</v>
      </c>
    </row>
    <row r="29" spans="1:8">
      <c r="A29" s="7" t="s">
        <v>35</v>
      </c>
      <c r="B29" s="8" t="s">
        <v>51</v>
      </c>
      <c r="C29" s="7">
        <v>21</v>
      </c>
      <c r="D29" s="7" t="s">
        <v>52</v>
      </c>
      <c r="E29" s="7">
        <v>59.3</v>
      </c>
      <c r="F29" s="9">
        <f>IF(OR(D29="",E29=""),"",IF(LEFT(D29,1)="M",VLOOKUP(E29,[1]Setup!$J$9:$K$23,2,TRUE),VLOOKUP(E29,[1]Setup!$L$9:$M$23,2,TRUE)))</f>
        <v>60</v>
      </c>
      <c r="G29" s="10">
        <v>92.5</v>
      </c>
      <c r="H29" s="11" t="s">
        <v>9</v>
      </c>
    </row>
    <row r="30" spans="1:8">
      <c r="A30" s="7" t="s">
        <v>35</v>
      </c>
      <c r="B30" s="8" t="s">
        <v>53</v>
      </c>
      <c r="C30" s="7">
        <v>26</v>
      </c>
      <c r="D30" s="7" t="s">
        <v>23</v>
      </c>
      <c r="E30" s="7">
        <v>73.3</v>
      </c>
      <c r="F30" s="9">
        <f>IF(OR(D30="",E30=""),"",IF(LEFT(D30,1)="M",VLOOKUP(E30,[1]Setup!$J$9:$K$23,2,TRUE),VLOOKUP(E30,[1]Setup!$L$9:$M$23,2,TRUE)))</f>
        <v>75</v>
      </c>
      <c r="G30" s="10">
        <v>95</v>
      </c>
      <c r="H30" s="11" t="s">
        <v>54</v>
      </c>
    </row>
    <row r="31" spans="1:8">
      <c r="A31" s="7" t="s">
        <v>35</v>
      </c>
      <c r="B31" s="8" t="s">
        <v>55</v>
      </c>
      <c r="C31" s="7">
        <v>31</v>
      </c>
      <c r="D31" s="7" t="s">
        <v>23</v>
      </c>
      <c r="E31" s="7">
        <v>60</v>
      </c>
      <c r="F31" s="9">
        <f>IF(OR(D31="",E31=""),"",IF(LEFT(D31,1)="M",VLOOKUP(E31,[1]Setup!$J$9:$K$23,2,TRUE),VLOOKUP(E31,[1]Setup!$L$9:$M$23,2,TRUE)))</f>
        <v>60</v>
      </c>
      <c r="G31" s="10">
        <v>115</v>
      </c>
      <c r="H31" s="11" t="s">
        <v>11</v>
      </c>
    </row>
    <row r="32" spans="1:8" ht="15.75" thickBot="1">
      <c r="A32" s="7" t="s">
        <v>35</v>
      </c>
      <c r="B32" s="8" t="s">
        <v>56</v>
      </c>
      <c r="C32" s="7">
        <v>44</v>
      </c>
      <c r="D32" s="7" t="s">
        <v>15</v>
      </c>
      <c r="E32" s="7">
        <v>65.900000000000006</v>
      </c>
      <c r="F32" s="9">
        <f>IF(OR(D32="",E32=""),"",IF(LEFT(D32,1)="M",VLOOKUP(E32,[1]Setup!$J$9:$K$23,2,TRUE),VLOOKUP(E32,[1]Setup!$L$9:$M$23,2,TRUE)))</f>
        <v>67.5</v>
      </c>
      <c r="G32" s="10">
        <v>125</v>
      </c>
      <c r="H32" s="11" t="s">
        <v>9</v>
      </c>
    </row>
    <row r="33" spans="1:8" ht="23.25">
      <c r="A33" s="7"/>
      <c r="B33" s="12" t="s">
        <v>273</v>
      </c>
      <c r="C33" s="13"/>
      <c r="D33" s="13"/>
      <c r="E33" s="13"/>
      <c r="F33" s="13"/>
      <c r="G33" s="13"/>
      <c r="H33" s="13"/>
    </row>
    <row r="34" spans="1:8">
      <c r="A34" s="7" t="s">
        <v>57</v>
      </c>
      <c r="B34" s="8" t="s">
        <v>58</v>
      </c>
      <c r="C34" s="7">
        <v>13</v>
      </c>
      <c r="D34" s="7" t="s">
        <v>8</v>
      </c>
      <c r="E34" s="7">
        <v>79.5</v>
      </c>
      <c r="F34" s="9">
        <f>IF(OR(D34="",E34=""),"",IF(LEFT(D34,1)="M",VLOOKUP(E34,[1]Setup!$J$9:$K$23,2,TRUE),VLOOKUP(E34,[1]Setup!$L$9:$M$23,2,TRUE)))</f>
        <v>82.5</v>
      </c>
      <c r="G34" s="10">
        <v>30</v>
      </c>
      <c r="H34" s="11" t="s">
        <v>9</v>
      </c>
    </row>
    <row r="35" spans="1:8">
      <c r="A35" s="7" t="s">
        <v>57</v>
      </c>
      <c r="B35" s="8" t="s">
        <v>59</v>
      </c>
      <c r="C35" s="7">
        <v>41</v>
      </c>
      <c r="D35" s="7" t="s">
        <v>15</v>
      </c>
      <c r="E35" s="7">
        <v>73.400000000000006</v>
      </c>
      <c r="F35" s="9">
        <f>IF(OR(D35="",E35=""),"",IF(LEFT(D35,1)="M",VLOOKUP(E35,[1]Setup!$J$9:$K$23,2,TRUE),VLOOKUP(E35,[1]Setup!$L$9:$M$23,2,TRUE)))</f>
        <v>75</v>
      </c>
      <c r="G35" s="10">
        <v>40</v>
      </c>
      <c r="H35" s="11" t="s">
        <v>9</v>
      </c>
    </row>
    <row r="36" spans="1:8">
      <c r="A36" s="7" t="s">
        <v>57</v>
      </c>
      <c r="B36" s="8" t="s">
        <v>60</v>
      </c>
      <c r="C36" s="7">
        <v>41</v>
      </c>
      <c r="D36" s="7" t="s">
        <v>15</v>
      </c>
      <c r="E36" s="7">
        <v>119.7</v>
      </c>
      <c r="F36" s="9" t="str">
        <f>IF(OR(D36="",E36=""),"",IF(LEFT(D36,1)="M",VLOOKUP(E36,[1]Setup!$J$9:$K$23,2,TRUE),VLOOKUP(E36,[1]Setup!$L$9:$M$23,2,TRUE)))</f>
        <v>SHW</v>
      </c>
      <c r="G36" s="10">
        <v>50</v>
      </c>
      <c r="H36" s="11" t="s">
        <v>9</v>
      </c>
    </row>
    <row r="37" spans="1:8">
      <c r="A37" s="7" t="s">
        <v>57</v>
      </c>
      <c r="B37" s="8" t="s">
        <v>61</v>
      </c>
      <c r="C37" s="7">
        <v>47</v>
      </c>
      <c r="D37" s="7" t="s">
        <v>21</v>
      </c>
      <c r="E37" s="7">
        <v>97.3</v>
      </c>
      <c r="F37" s="9">
        <f>IF(OR(D37="",E37=""),"",IF(LEFT(D37,1)="M",VLOOKUP(E37,[1]Setup!$J$9:$K$23,2,TRUE),VLOOKUP(E37,[1]Setup!$L$9:$M$23,2,TRUE)))</f>
        <v>110</v>
      </c>
      <c r="G37" s="10">
        <v>55</v>
      </c>
      <c r="H37" s="11" t="s">
        <v>9</v>
      </c>
    </row>
    <row r="38" spans="1:8">
      <c r="A38" s="7" t="s">
        <v>57</v>
      </c>
      <c r="B38" s="8" t="s">
        <v>62</v>
      </c>
      <c r="C38" s="7">
        <v>41</v>
      </c>
      <c r="D38" s="7" t="s">
        <v>15</v>
      </c>
      <c r="E38" s="7">
        <v>69.099999999999994</v>
      </c>
      <c r="F38" s="9">
        <f>IF(OR(D38="",E38=""),"",IF(LEFT(D38,1)="M",VLOOKUP(E38,[1]Setup!$J$9:$K$23,2,TRUE),VLOOKUP(E38,[1]Setup!$L$9:$M$23,2,TRUE)))</f>
        <v>75</v>
      </c>
      <c r="G38" s="10">
        <v>57.5</v>
      </c>
      <c r="H38" s="11" t="s">
        <v>9</v>
      </c>
    </row>
    <row r="39" spans="1:8">
      <c r="A39" s="7" t="s">
        <v>57</v>
      </c>
      <c r="B39" s="8" t="s">
        <v>63</v>
      </c>
      <c r="C39" s="7">
        <v>53</v>
      </c>
      <c r="D39" s="7" t="s">
        <v>64</v>
      </c>
      <c r="E39" s="7">
        <v>93.2</v>
      </c>
      <c r="F39" s="9">
        <f>IF(OR(D39="",E39=""),"",IF(LEFT(D39,1)="M",VLOOKUP(E39,[1]Setup!$J$9:$K$23,2,TRUE),VLOOKUP(E39,[1]Setup!$L$9:$M$23,2,TRUE)))</f>
        <v>110</v>
      </c>
      <c r="G39" s="10">
        <v>60</v>
      </c>
      <c r="H39" s="11" t="s">
        <v>11</v>
      </c>
    </row>
    <row r="40" spans="1:8">
      <c r="A40" s="7" t="s">
        <v>57</v>
      </c>
      <c r="B40" s="8" t="s">
        <v>65</v>
      </c>
      <c r="C40" s="7">
        <v>45</v>
      </c>
      <c r="D40" s="7" t="s">
        <v>21</v>
      </c>
      <c r="E40" s="7">
        <v>73.400000000000006</v>
      </c>
      <c r="F40" s="9">
        <f>IF(OR(D40="",E40=""),"",IF(LEFT(D40,1)="M",VLOOKUP(E40,[1]Setup!$J$9:$K$23,2,TRUE),VLOOKUP(E40,[1]Setup!$L$9:$M$23,2,TRUE)))</f>
        <v>75</v>
      </c>
      <c r="G40" s="10">
        <v>65</v>
      </c>
      <c r="H40" s="11" t="s">
        <v>11</v>
      </c>
    </row>
    <row r="41" spans="1:8">
      <c r="A41" s="7" t="s">
        <v>57</v>
      </c>
      <c r="B41" s="8" t="s">
        <v>66</v>
      </c>
      <c r="C41" s="7">
        <v>39</v>
      </c>
      <c r="D41" s="7" t="s">
        <v>23</v>
      </c>
      <c r="E41" s="7">
        <v>88.6</v>
      </c>
      <c r="F41" s="9">
        <f>IF(OR(D41="",E41=""),"",IF(LEFT(D41,1)="M",VLOOKUP(E41,[1]Setup!$J$9:$K$23,2,TRUE),VLOOKUP(E41,[1]Setup!$L$9:$M$23,2,TRUE)))</f>
        <v>90</v>
      </c>
      <c r="G41" s="10">
        <v>65</v>
      </c>
      <c r="H41" s="11" t="s">
        <v>9</v>
      </c>
    </row>
    <row r="42" spans="1:8">
      <c r="A42" s="7" t="s">
        <v>57</v>
      </c>
      <c r="B42" s="8" t="s">
        <v>67</v>
      </c>
      <c r="C42" s="7">
        <v>52</v>
      </c>
      <c r="D42" s="7" t="s">
        <v>64</v>
      </c>
      <c r="E42" s="7">
        <v>96.7</v>
      </c>
      <c r="F42" s="9">
        <f>IF(OR(D42="",E42=""),"",IF(LEFT(D42,1)="M",VLOOKUP(E42,[1]Setup!$J$9:$K$23,2,TRUE),VLOOKUP(E42,[1]Setup!$L$9:$M$23,2,TRUE)))</f>
        <v>110</v>
      </c>
      <c r="G42" s="10">
        <v>67.5</v>
      </c>
      <c r="H42" s="11" t="s">
        <v>68</v>
      </c>
    </row>
    <row r="43" spans="1:8">
      <c r="A43" s="7" t="s">
        <v>57</v>
      </c>
      <c r="B43" s="8" t="s">
        <v>69</v>
      </c>
      <c r="C43" s="7">
        <v>45</v>
      </c>
      <c r="D43" s="7" t="s">
        <v>21</v>
      </c>
      <c r="E43" s="7">
        <v>81.8</v>
      </c>
      <c r="F43" s="9">
        <f>IF(OR(D43="",E43=""),"",IF(LEFT(D43,1)="M",VLOOKUP(E43,[1]Setup!$J$9:$K$23,2,TRUE),VLOOKUP(E43,[1]Setup!$L$9:$M$23,2,TRUE)))</f>
        <v>82.5</v>
      </c>
      <c r="G43" s="10">
        <v>70</v>
      </c>
      <c r="H43" s="11" t="s">
        <v>9</v>
      </c>
    </row>
    <row r="44" spans="1:8">
      <c r="A44" s="7" t="s">
        <v>57</v>
      </c>
      <c r="B44" s="8" t="s">
        <v>70</v>
      </c>
      <c r="C44" s="7">
        <v>47</v>
      </c>
      <c r="D44" s="7" t="s">
        <v>21</v>
      </c>
      <c r="E44" s="7">
        <v>80.900000000000006</v>
      </c>
      <c r="F44" s="9">
        <f>IF(OR(D44="",E44=""),"",IF(LEFT(D44,1)="M",VLOOKUP(E44,[1]Setup!$J$9:$K$23,2,TRUE),VLOOKUP(E44,[1]Setup!$L$9:$M$23,2,TRUE)))</f>
        <v>82.5</v>
      </c>
      <c r="G44" s="10">
        <v>105</v>
      </c>
      <c r="H44" s="11" t="s">
        <v>9</v>
      </c>
    </row>
    <row r="45" spans="1:8">
      <c r="A45" s="7" t="s">
        <v>57</v>
      </c>
      <c r="B45" s="8" t="s">
        <v>71</v>
      </c>
      <c r="C45" s="7">
        <v>51</v>
      </c>
      <c r="D45" s="7" t="s">
        <v>64</v>
      </c>
      <c r="E45" s="7">
        <v>88.1</v>
      </c>
      <c r="F45" s="9">
        <f>IF(OR(D45="",E45=""),"",IF(LEFT(D45,1)="M",VLOOKUP(E45,[1]Setup!$J$9:$K$23,2,TRUE),VLOOKUP(E45,[1]Setup!$L$9:$M$23,2,TRUE)))</f>
        <v>90</v>
      </c>
      <c r="G45" s="10">
        <v>120</v>
      </c>
      <c r="H45" s="11" t="s">
        <v>30</v>
      </c>
    </row>
    <row r="46" spans="1:8" ht="15.75" thickBot="1">
      <c r="A46" s="7" t="s">
        <v>57</v>
      </c>
      <c r="B46" s="8" t="s">
        <v>72</v>
      </c>
      <c r="C46" s="7">
        <v>47</v>
      </c>
      <c r="D46" s="7" t="s">
        <v>23</v>
      </c>
      <c r="E46" s="7">
        <v>88.6</v>
      </c>
      <c r="F46" s="9">
        <f>IF(OR(D46="",E46=""),"",IF(LEFT(D46,1)="M",VLOOKUP(E46,[1]Setup!$J$9:$K$23,2,TRUE),VLOOKUP(E46,[1]Setup!$L$9:$M$23,2,TRUE)))</f>
        <v>90</v>
      </c>
      <c r="G46" s="10">
        <v>128</v>
      </c>
      <c r="H46" s="11" t="s">
        <v>73</v>
      </c>
    </row>
    <row r="47" spans="1:8" ht="23.25">
      <c r="A47" s="7"/>
      <c r="B47" s="12" t="s">
        <v>278</v>
      </c>
      <c r="C47" s="13"/>
      <c r="D47" s="13"/>
      <c r="E47" s="13"/>
      <c r="F47" s="13"/>
      <c r="G47" s="13"/>
      <c r="H47" s="13"/>
    </row>
    <row r="48" spans="1:8">
      <c r="A48" s="7" t="s">
        <v>6</v>
      </c>
      <c r="B48" s="8" t="s">
        <v>75</v>
      </c>
      <c r="C48" s="7">
        <v>13</v>
      </c>
      <c r="D48" s="7" t="s">
        <v>76</v>
      </c>
      <c r="E48" s="7">
        <v>52.6</v>
      </c>
      <c r="F48" s="9">
        <f>IF(OR(D48="",E48=""),"",IF(LEFT(D48,1)="M",VLOOKUP(E48,[2]Setup!$J$9:$K$23,2,TRUE),VLOOKUP(E48,[2]Setup!$L$9:$M$23,2,TRUE)))</f>
        <v>56</v>
      </c>
      <c r="G48" s="10">
        <v>45</v>
      </c>
      <c r="H48" s="11" t="s">
        <v>11</v>
      </c>
    </row>
    <row r="49" spans="1:8">
      <c r="A49" s="7" t="s">
        <v>6</v>
      </c>
      <c r="B49" s="8" t="s">
        <v>77</v>
      </c>
      <c r="C49" s="7">
        <v>75</v>
      </c>
      <c r="D49" s="7" t="s">
        <v>78</v>
      </c>
      <c r="E49" s="7">
        <v>66.7</v>
      </c>
      <c r="F49" s="9">
        <f>IF(OR(D49="",E49=""),"",IF(LEFT(D49,1)="M",VLOOKUP(E49,[2]Setup!$J$9:$K$23,2,TRUE),VLOOKUP(E49,[2]Setup!$L$9:$M$23,2,TRUE)))</f>
        <v>67.5</v>
      </c>
      <c r="G49" s="10">
        <v>65</v>
      </c>
      <c r="H49" s="11" t="s">
        <v>9</v>
      </c>
    </row>
    <row r="50" spans="1:8">
      <c r="A50" s="7" t="s">
        <v>6</v>
      </c>
      <c r="B50" s="8" t="s">
        <v>79</v>
      </c>
      <c r="C50" s="7">
        <v>15</v>
      </c>
      <c r="D50" s="7" t="s">
        <v>76</v>
      </c>
      <c r="E50" s="7">
        <v>64.5</v>
      </c>
      <c r="F50" s="9">
        <f>IF(OR(D50="",E50=""),"",IF(LEFT(D50,1)="M",VLOOKUP(E50,[2]Setup!$J$9:$K$23,2,TRUE),VLOOKUP(E50,[2]Setup!$L$9:$M$23,2,TRUE)))</f>
        <v>67.5</v>
      </c>
      <c r="G50" s="10">
        <v>65</v>
      </c>
      <c r="H50" s="11" t="s">
        <v>40</v>
      </c>
    </row>
    <row r="51" spans="1:8">
      <c r="A51" s="7" t="s">
        <v>6</v>
      </c>
      <c r="B51" s="8" t="s">
        <v>80</v>
      </c>
      <c r="C51" s="7">
        <v>16</v>
      </c>
      <c r="D51" s="7" t="s">
        <v>81</v>
      </c>
      <c r="E51" s="7">
        <v>63.4</v>
      </c>
      <c r="F51" s="9">
        <f>IF(OR(D51="",E51=""),"",IF(LEFT(D51,1)="M",VLOOKUP(E51,[2]Setup!$J$9:$K$23,2,TRUE),VLOOKUP(E51,[2]Setup!$L$9:$M$23,2,TRUE)))</f>
        <v>67.5</v>
      </c>
      <c r="G51" s="10">
        <v>75</v>
      </c>
      <c r="H51" s="11" t="s">
        <v>9</v>
      </c>
    </row>
    <row r="52" spans="1:8">
      <c r="A52" s="7" t="s">
        <v>6</v>
      </c>
      <c r="B52" s="8" t="s">
        <v>82</v>
      </c>
      <c r="C52" s="7">
        <v>44</v>
      </c>
      <c r="D52" s="7" t="s">
        <v>34</v>
      </c>
      <c r="E52" s="7">
        <v>57.5</v>
      </c>
      <c r="F52" s="9">
        <f>IF(OR(D52="",E52=""),"",IF(LEFT(D52,1)="M",VLOOKUP(E52,[2]Setup!$J$9:$K$23,2,TRUE),VLOOKUP(E52,[2]Setup!$L$9:$M$23,2,TRUE)))</f>
        <v>60</v>
      </c>
      <c r="G52" s="10">
        <v>80</v>
      </c>
      <c r="H52" s="11" t="s">
        <v>9</v>
      </c>
    </row>
    <row r="53" spans="1:8">
      <c r="A53" s="7" t="s">
        <v>6</v>
      </c>
      <c r="B53" s="8" t="s">
        <v>83</v>
      </c>
      <c r="C53" s="7">
        <v>27</v>
      </c>
      <c r="D53" s="7" t="s">
        <v>26</v>
      </c>
      <c r="E53" s="7">
        <v>57.9</v>
      </c>
      <c r="F53" s="9">
        <f>IF(OR(D53="",E53=""),"",IF(LEFT(D53,1)="M",VLOOKUP(E53,[2]Setup!$J$9:$K$23,2,TRUE),VLOOKUP(E53,[2]Setup!$L$9:$M$23,2,TRUE)))</f>
        <v>60</v>
      </c>
      <c r="G53" s="10">
        <v>85</v>
      </c>
      <c r="H53" s="11" t="s">
        <v>9</v>
      </c>
    </row>
    <row r="54" spans="1:8">
      <c r="A54" s="7" t="s">
        <v>6</v>
      </c>
      <c r="B54" s="8" t="s">
        <v>84</v>
      </c>
      <c r="C54" s="7">
        <v>41</v>
      </c>
      <c r="D54" s="7" t="s">
        <v>34</v>
      </c>
      <c r="E54" s="7">
        <v>59.5</v>
      </c>
      <c r="F54" s="9">
        <f>IF(OR(D54="",E54=""),"",IF(LEFT(D54,1)="M",VLOOKUP(E54,[2]Setup!$J$9:$K$23,2,TRUE),VLOOKUP(E54,[2]Setup!$L$9:$M$23,2,TRUE)))</f>
        <v>60</v>
      </c>
      <c r="G54" s="10">
        <v>85</v>
      </c>
      <c r="H54" s="11" t="s">
        <v>9</v>
      </c>
    </row>
    <row r="55" spans="1:8">
      <c r="A55" s="7" t="s">
        <v>6</v>
      </c>
      <c r="B55" s="8" t="s">
        <v>85</v>
      </c>
      <c r="C55" s="7">
        <v>61</v>
      </c>
      <c r="D55" s="7" t="s">
        <v>86</v>
      </c>
      <c r="E55" s="7">
        <v>66.400000000000006</v>
      </c>
      <c r="F55" s="9">
        <f>IF(OR(D55="",E55=""),"",IF(LEFT(D55,1)="M",VLOOKUP(E55,[2]Setup!$J$9:$K$23,2,TRUE),VLOOKUP(E55,[2]Setup!$L$9:$M$23,2,TRUE)))</f>
        <v>67.5</v>
      </c>
      <c r="G55" s="10">
        <v>90</v>
      </c>
      <c r="H55" s="11" t="s">
        <v>87</v>
      </c>
    </row>
    <row r="56" spans="1:8">
      <c r="A56" s="7" t="s">
        <v>6</v>
      </c>
      <c r="B56" s="8" t="s">
        <v>88</v>
      </c>
      <c r="C56" s="7">
        <v>64</v>
      </c>
      <c r="D56" s="7" t="s">
        <v>86</v>
      </c>
      <c r="E56" s="7">
        <v>67</v>
      </c>
      <c r="F56" s="9">
        <f>IF(OR(D56="",E56=""),"",IF(LEFT(D56,1)="M",VLOOKUP(E56,[2]Setup!$J$9:$K$23,2,TRUE),VLOOKUP(E56,[2]Setup!$L$9:$M$23,2,TRUE)))</f>
        <v>67.5</v>
      </c>
      <c r="G56" s="10">
        <v>90</v>
      </c>
      <c r="H56" s="11" t="s">
        <v>11</v>
      </c>
    </row>
    <row r="57" spans="1:8">
      <c r="A57" s="7" t="s">
        <v>6</v>
      </c>
      <c r="B57" s="8" t="s">
        <v>89</v>
      </c>
      <c r="C57" s="7">
        <v>21</v>
      </c>
      <c r="D57" s="7" t="s">
        <v>90</v>
      </c>
      <c r="E57" s="7">
        <v>57.8</v>
      </c>
      <c r="F57" s="9">
        <f>IF(OR(D57="",E57=""),"",IF(LEFT(D57,1)="M",VLOOKUP(E57,[2]Setup!$J$9:$K$23,2,TRUE),VLOOKUP(E57,[2]Setup!$L$9:$M$23,2,TRUE)))</f>
        <v>60</v>
      </c>
      <c r="G57" s="10">
        <v>102.5</v>
      </c>
      <c r="H57" s="11" t="s">
        <v>9</v>
      </c>
    </row>
    <row r="58" spans="1:8">
      <c r="A58" s="7" t="s">
        <v>6</v>
      </c>
      <c r="B58" s="8" t="s">
        <v>91</v>
      </c>
      <c r="C58" s="7">
        <v>62</v>
      </c>
      <c r="D58" s="7" t="s">
        <v>86</v>
      </c>
      <c r="E58" s="7">
        <v>58.6</v>
      </c>
      <c r="F58" s="9">
        <f>IF(OR(D58="",E58=""),"",IF(LEFT(D58,1)="M",VLOOKUP(E58,[2]Setup!$J$9:$K$23,2,TRUE),VLOOKUP(E58,[2]Setup!$L$9:$M$23,2,TRUE)))</f>
        <v>60</v>
      </c>
      <c r="G58" s="10">
        <v>107.5</v>
      </c>
      <c r="H58" s="11" t="s">
        <v>9</v>
      </c>
    </row>
    <row r="59" spans="1:8">
      <c r="A59" s="7" t="s">
        <v>6</v>
      </c>
      <c r="B59" s="8" t="s">
        <v>92</v>
      </c>
      <c r="C59" s="7">
        <v>43</v>
      </c>
      <c r="D59" s="7" t="s">
        <v>34</v>
      </c>
      <c r="E59" s="7">
        <v>61.4</v>
      </c>
      <c r="F59" s="9">
        <f>IF(OR(D59="",E59=""),"",IF(LEFT(D59,1)="M",VLOOKUP(E59,[2]Setup!$J$9:$K$23,2,TRUE),VLOOKUP(E59,[2]Setup!$L$9:$M$23,2,TRUE)))</f>
        <v>67.5</v>
      </c>
      <c r="G59" s="10">
        <v>110</v>
      </c>
      <c r="H59" s="11" t="s">
        <v>9</v>
      </c>
    </row>
    <row r="60" spans="1:8">
      <c r="A60" s="7" t="s">
        <v>6</v>
      </c>
      <c r="B60" s="8" t="s">
        <v>93</v>
      </c>
      <c r="C60" s="7">
        <v>42</v>
      </c>
      <c r="D60" s="7" t="s">
        <v>34</v>
      </c>
      <c r="E60" s="7">
        <v>66.7</v>
      </c>
      <c r="F60" s="9">
        <f>IF(OR(D60="",E60=""),"",IF(LEFT(D60,1)="M",VLOOKUP(E60,[2]Setup!$J$9:$K$23,2,TRUE),VLOOKUP(E60,[2]Setup!$L$9:$M$23,2,TRUE)))</f>
        <v>67.5</v>
      </c>
      <c r="G60" s="10">
        <v>110</v>
      </c>
      <c r="H60" s="11" t="s">
        <v>9</v>
      </c>
    </row>
    <row r="61" spans="1:8">
      <c r="A61" s="7" t="s">
        <v>6</v>
      </c>
      <c r="B61" s="8" t="s">
        <v>94</v>
      </c>
      <c r="C61" s="7">
        <v>57</v>
      </c>
      <c r="D61" s="7" t="s">
        <v>95</v>
      </c>
      <c r="E61" s="7">
        <v>67.2</v>
      </c>
      <c r="F61" s="9">
        <f>IF(OR(D61="",E61=""),"",IF(LEFT(D61,1)="M",VLOOKUP(E61,[2]Setup!$J$9:$K$23,2,TRUE),VLOOKUP(E61,[2]Setup!$L$9:$M$23,2,TRUE)))</f>
        <v>67.5</v>
      </c>
      <c r="G61" s="10">
        <v>115</v>
      </c>
      <c r="H61" s="11" t="s">
        <v>96</v>
      </c>
    </row>
    <row r="62" spans="1:8">
      <c r="A62" s="7" t="s">
        <v>6</v>
      </c>
      <c r="B62" s="8" t="s">
        <v>97</v>
      </c>
      <c r="C62" s="7">
        <v>23</v>
      </c>
      <c r="D62" s="7" t="s">
        <v>90</v>
      </c>
      <c r="E62" s="7">
        <v>66.599999999999994</v>
      </c>
      <c r="F62" s="9">
        <f>IF(OR(D62="",E62=""),"",IF(LEFT(D62,1)="M",VLOOKUP(E62,[2]Setup!$J$9:$K$23,2,TRUE),VLOOKUP(E62,[2]Setup!$L$9:$M$23,2,TRUE)))</f>
        <v>67.5</v>
      </c>
      <c r="G62" s="10">
        <v>120</v>
      </c>
      <c r="H62" s="11" t="s">
        <v>9</v>
      </c>
    </row>
    <row r="63" spans="1:8">
      <c r="A63" s="7" t="s">
        <v>6</v>
      </c>
      <c r="B63" s="8" t="s">
        <v>98</v>
      </c>
      <c r="C63" s="7">
        <v>41</v>
      </c>
      <c r="D63" s="7" t="s">
        <v>34</v>
      </c>
      <c r="E63" s="7">
        <v>66.400000000000006</v>
      </c>
      <c r="F63" s="9">
        <f>IF(OR(D63="",E63=""),"",IF(LEFT(D63,1)="M",VLOOKUP(E63,[2]Setup!$J$9:$K$23,2,TRUE),VLOOKUP(E63,[2]Setup!$L$9:$M$23,2,TRUE)))</f>
        <v>67.5</v>
      </c>
      <c r="G63" s="10">
        <v>130</v>
      </c>
      <c r="H63" s="11" t="s">
        <v>9</v>
      </c>
    </row>
    <row r="64" spans="1:8" ht="15.75" thickBot="1">
      <c r="A64" s="7" t="s">
        <v>6</v>
      </c>
      <c r="B64" s="8" t="s">
        <v>99</v>
      </c>
      <c r="C64" s="7">
        <v>33</v>
      </c>
      <c r="D64" s="7" t="s">
        <v>26</v>
      </c>
      <c r="E64" s="7">
        <v>60.5</v>
      </c>
      <c r="F64" s="9">
        <f>IF(OR(D64="",E64=""),"",IF(LEFT(D64,1)="M",VLOOKUP(E64,[2]Setup!$J$9:$K$23,2,TRUE),VLOOKUP(E64,[2]Setup!$L$9:$M$23,2,TRUE)))</f>
        <v>67.5</v>
      </c>
      <c r="G64" s="10">
        <v>150</v>
      </c>
      <c r="H64" s="11" t="s">
        <v>100</v>
      </c>
    </row>
    <row r="65" spans="1:8" ht="23.25">
      <c r="A65" s="7"/>
      <c r="B65" s="12" t="s">
        <v>274</v>
      </c>
      <c r="C65" s="13"/>
      <c r="D65" s="13"/>
      <c r="E65" s="13"/>
      <c r="F65" s="13"/>
      <c r="G65" s="13"/>
      <c r="H65" s="13"/>
    </row>
    <row r="66" spans="1:8">
      <c r="A66" s="7" t="s">
        <v>35</v>
      </c>
      <c r="B66" s="8" t="s">
        <v>101</v>
      </c>
      <c r="C66" s="7">
        <v>68</v>
      </c>
      <c r="D66" s="7" t="s">
        <v>102</v>
      </c>
      <c r="E66" s="7">
        <v>74</v>
      </c>
      <c r="F66" s="9">
        <f>IF(OR(D66="",E66=""),"",IF(LEFT(D66,1)="M",VLOOKUP(E66,[2]Setup!$J$9:$K$23,2,TRUE),VLOOKUP(E66,[2]Setup!$L$9:$M$23,2,TRUE)))</f>
        <v>75</v>
      </c>
      <c r="G66" s="10">
        <v>70</v>
      </c>
      <c r="H66" s="11" t="s">
        <v>11</v>
      </c>
    </row>
    <row r="67" spans="1:8">
      <c r="A67" s="7" t="s">
        <v>35</v>
      </c>
      <c r="B67" s="8" t="s">
        <v>103</v>
      </c>
      <c r="C67" s="7">
        <v>73</v>
      </c>
      <c r="D67" s="7" t="s">
        <v>104</v>
      </c>
      <c r="E67" s="7">
        <v>72.2</v>
      </c>
      <c r="F67" s="9">
        <f>IF(OR(D67="",E67=""),"",IF(LEFT(D67,1)="M",VLOOKUP(E67,[2]Setup!$J$9:$K$23,2,TRUE),VLOOKUP(E67,[2]Setup!$L$9:$M$23,2,TRUE)))</f>
        <v>75</v>
      </c>
      <c r="G67" s="10">
        <v>95</v>
      </c>
      <c r="H67" s="11" t="s">
        <v>9</v>
      </c>
    </row>
    <row r="68" spans="1:8">
      <c r="A68" s="7" t="s">
        <v>35</v>
      </c>
      <c r="B68" s="8" t="s">
        <v>105</v>
      </c>
      <c r="C68" s="7">
        <v>64</v>
      </c>
      <c r="D68" s="7" t="s">
        <v>86</v>
      </c>
      <c r="E68" s="7">
        <v>74.5</v>
      </c>
      <c r="F68" s="9">
        <f>IF(OR(D68="",E68=""),"",IF(LEFT(D68,1)="M",VLOOKUP(E68,[2]Setup!$J$9:$K$23,2,TRUE),VLOOKUP(E68,[2]Setup!$L$9:$M$23,2,TRUE)))</f>
        <v>75</v>
      </c>
      <c r="G68" s="10">
        <v>95</v>
      </c>
      <c r="H68" s="11" t="s">
        <v>11</v>
      </c>
    </row>
    <row r="69" spans="1:8">
      <c r="A69" s="7" t="s">
        <v>35</v>
      </c>
      <c r="B69" s="8" t="s">
        <v>106</v>
      </c>
      <c r="C69" s="7">
        <v>53</v>
      </c>
      <c r="D69" s="7" t="s">
        <v>107</v>
      </c>
      <c r="E69" s="7">
        <v>73.099999999999994</v>
      </c>
      <c r="F69" s="9">
        <f>IF(OR(D69="",E69=""),"",IF(LEFT(D69,1)="M",VLOOKUP(E69,[2]Setup!$J$9:$K$23,2,TRUE),VLOOKUP(E69,[2]Setup!$L$9:$M$23,2,TRUE)))</f>
        <v>75</v>
      </c>
      <c r="G69" s="10">
        <v>100</v>
      </c>
      <c r="H69" s="11" t="s">
        <v>17</v>
      </c>
    </row>
    <row r="70" spans="1:8">
      <c r="A70" s="7" t="s">
        <v>35</v>
      </c>
      <c r="B70" s="8" t="s">
        <v>108</v>
      </c>
      <c r="C70" s="7">
        <v>75</v>
      </c>
      <c r="D70" s="7" t="s">
        <v>78</v>
      </c>
      <c r="E70" s="7">
        <v>71.5</v>
      </c>
      <c r="F70" s="9">
        <f>IF(OR(D70="",E70=""),"",IF(LEFT(D70,1)="M",VLOOKUP(E70,[2]Setup!$J$9:$K$23,2,TRUE),VLOOKUP(E70,[2]Setup!$L$9:$M$23,2,TRUE)))</f>
        <v>75</v>
      </c>
      <c r="G70" s="10">
        <v>100</v>
      </c>
      <c r="H70" s="11" t="s">
        <v>9</v>
      </c>
    </row>
    <row r="71" spans="1:8">
      <c r="A71" s="7" t="s">
        <v>35</v>
      </c>
      <c r="B71" s="8" t="s">
        <v>109</v>
      </c>
      <c r="C71" s="7">
        <v>68</v>
      </c>
      <c r="D71" s="7" t="s">
        <v>102</v>
      </c>
      <c r="E71" s="7">
        <v>70.2</v>
      </c>
      <c r="F71" s="9">
        <f>IF(OR(D71="",E71=""),"",IF(LEFT(D71,1)="M",VLOOKUP(E71,[2]Setup!$J$9:$K$23,2,TRUE),VLOOKUP(E71,[2]Setup!$L$9:$M$23,2,TRUE)))</f>
        <v>75</v>
      </c>
      <c r="G71" s="10">
        <v>102.5</v>
      </c>
      <c r="H71" s="11" t="s">
        <v>17</v>
      </c>
    </row>
    <row r="72" spans="1:8">
      <c r="A72" s="7" t="s">
        <v>35</v>
      </c>
      <c r="B72" s="8" t="s">
        <v>110</v>
      </c>
      <c r="C72" s="7">
        <v>67</v>
      </c>
      <c r="D72" s="7" t="s">
        <v>102</v>
      </c>
      <c r="E72" s="7">
        <v>73.5</v>
      </c>
      <c r="F72" s="9">
        <f>IF(OR(D72="",E72=""),"",IF(LEFT(D72,1)="M",VLOOKUP(E72,[2]Setup!$J$9:$K$23,2,TRUE),VLOOKUP(E72,[2]Setup!$L$9:$M$23,2,TRUE)))</f>
        <v>75</v>
      </c>
      <c r="G72" s="10">
        <v>105</v>
      </c>
      <c r="H72" s="11" t="s">
        <v>49</v>
      </c>
    </row>
    <row r="73" spans="1:8">
      <c r="A73" s="7" t="s">
        <v>35</v>
      </c>
      <c r="B73" s="8" t="s">
        <v>111</v>
      </c>
      <c r="C73" s="7">
        <v>67</v>
      </c>
      <c r="D73" s="7" t="s">
        <v>102</v>
      </c>
      <c r="E73" s="7">
        <v>74</v>
      </c>
      <c r="F73" s="9">
        <f>IF(OR(D73="",E73=""),"",IF(LEFT(D73,1)="M",VLOOKUP(E73,[2]Setup!$J$9:$K$23,2,TRUE),VLOOKUP(E73,[2]Setup!$L$9:$M$23,2,TRUE)))</f>
        <v>75</v>
      </c>
      <c r="G73" s="10">
        <v>105</v>
      </c>
      <c r="H73" s="11" t="s">
        <v>9</v>
      </c>
    </row>
    <row r="74" spans="1:8">
      <c r="A74" s="7" t="s">
        <v>35</v>
      </c>
      <c r="B74" s="8" t="s">
        <v>112</v>
      </c>
      <c r="C74" s="7">
        <v>63</v>
      </c>
      <c r="D74" s="7" t="s">
        <v>86</v>
      </c>
      <c r="E74" s="7">
        <v>73.7</v>
      </c>
      <c r="F74" s="9">
        <f>IF(OR(D74="",E74=""),"",IF(LEFT(D74,1)="M",VLOOKUP(E74,[2]Setup!$J$9:$K$23,2,TRUE),VLOOKUP(E74,[2]Setup!$L$9:$M$23,2,TRUE)))</f>
        <v>75</v>
      </c>
      <c r="G74" s="10">
        <v>115</v>
      </c>
      <c r="H74" s="11" t="s">
        <v>9</v>
      </c>
    </row>
    <row r="75" spans="1:8">
      <c r="A75" s="7" t="s">
        <v>35</v>
      </c>
      <c r="B75" s="8" t="s">
        <v>113</v>
      </c>
      <c r="C75" s="7">
        <v>53</v>
      </c>
      <c r="D75" s="7" t="s">
        <v>107</v>
      </c>
      <c r="E75" s="7">
        <v>71</v>
      </c>
      <c r="F75" s="9">
        <f>IF(OR(D75="",E75=""),"",IF(LEFT(D75,1)="M",VLOOKUP(E75,[2]Setup!$J$9:$K$23,2,TRUE),VLOOKUP(E75,[2]Setup!$L$9:$M$23,2,TRUE)))</f>
        <v>75</v>
      </c>
      <c r="G75" s="10">
        <v>125</v>
      </c>
      <c r="H75" s="11" t="s">
        <v>9</v>
      </c>
    </row>
    <row r="76" spans="1:8">
      <c r="A76" s="7" t="s">
        <v>35</v>
      </c>
      <c r="B76" s="8" t="s">
        <v>114</v>
      </c>
      <c r="C76" s="7">
        <v>41</v>
      </c>
      <c r="D76" s="7" t="s">
        <v>34</v>
      </c>
      <c r="E76" s="7">
        <v>73.900000000000006</v>
      </c>
      <c r="F76" s="9">
        <f>IF(OR(D76="",E76=""),"",IF(LEFT(D76,1)="M",VLOOKUP(E76,[2]Setup!$J$9:$K$23,2,TRUE),VLOOKUP(E76,[2]Setup!$L$9:$M$23,2,TRUE)))</f>
        <v>75</v>
      </c>
      <c r="G76" s="10">
        <v>130</v>
      </c>
      <c r="H76" s="11" t="s">
        <v>11</v>
      </c>
    </row>
    <row r="77" spans="1:8">
      <c r="A77" s="7" t="s">
        <v>35</v>
      </c>
      <c r="B77" s="8" t="s">
        <v>115</v>
      </c>
      <c r="C77" s="7">
        <v>44</v>
      </c>
      <c r="D77" s="7" t="s">
        <v>34</v>
      </c>
      <c r="E77" s="7">
        <v>74.599999999999994</v>
      </c>
      <c r="F77" s="9">
        <f>IF(OR(D77="",E77=""),"",IF(LEFT(D77,1)="M",VLOOKUP(E77,[2]Setup!$J$9:$K$23,2,TRUE),VLOOKUP(E77,[2]Setup!$L$9:$M$23,2,TRUE)))</f>
        <v>75</v>
      </c>
      <c r="G77" s="10">
        <v>130</v>
      </c>
      <c r="H77" s="11" t="s">
        <v>116</v>
      </c>
    </row>
    <row r="78" spans="1:8">
      <c r="A78" s="7" t="s">
        <v>35</v>
      </c>
      <c r="B78" s="8" t="s">
        <v>117</v>
      </c>
      <c r="C78" s="7">
        <v>47</v>
      </c>
      <c r="D78" s="7" t="s">
        <v>118</v>
      </c>
      <c r="E78" s="7">
        <v>73.599999999999994</v>
      </c>
      <c r="F78" s="9">
        <f>IF(OR(D78="",E78=""),"",IF(LEFT(D78,1)="M",VLOOKUP(E78,[2]Setup!$J$9:$K$23,2,TRUE),VLOOKUP(E78,[2]Setup!$L$9:$M$23,2,TRUE)))</f>
        <v>75</v>
      </c>
      <c r="G78" s="10">
        <v>130</v>
      </c>
      <c r="H78" s="11" t="s">
        <v>119</v>
      </c>
    </row>
    <row r="79" spans="1:8">
      <c r="A79" s="7" t="s">
        <v>35</v>
      </c>
      <c r="B79" s="8" t="s">
        <v>120</v>
      </c>
      <c r="C79" s="7">
        <v>46</v>
      </c>
      <c r="D79" s="7" t="s">
        <v>118</v>
      </c>
      <c r="E79" s="7">
        <v>74.7</v>
      </c>
      <c r="F79" s="9">
        <f>IF(OR(D79="",E79=""),"",IF(LEFT(D79,1)="M",VLOOKUP(E79,[2]Setup!$J$9:$K$23,2,TRUE),VLOOKUP(E79,[2]Setup!$L$9:$M$23,2,TRUE)))</f>
        <v>75</v>
      </c>
      <c r="G79" s="10">
        <v>150</v>
      </c>
      <c r="H79" s="11" t="s">
        <v>9</v>
      </c>
    </row>
    <row r="80" spans="1:8" ht="15.75" thickBot="1">
      <c r="A80" s="7" t="s">
        <v>35</v>
      </c>
      <c r="B80" s="8" t="s">
        <v>121</v>
      </c>
      <c r="C80" s="7">
        <v>46</v>
      </c>
      <c r="D80" s="7" t="s">
        <v>118</v>
      </c>
      <c r="E80" s="7">
        <v>74.5</v>
      </c>
      <c r="F80" s="9">
        <f>IF(OR(D80="",E80=""),"",IF(LEFT(D80,1)="M",VLOOKUP(E80,[2]Setup!$J$9:$K$23,2,TRUE),VLOOKUP(E80,[2]Setup!$L$9:$M$23,2,TRUE)))</f>
        <v>75</v>
      </c>
      <c r="G80" s="10">
        <v>155</v>
      </c>
      <c r="H80" s="11" t="s">
        <v>9</v>
      </c>
    </row>
    <row r="81" spans="1:8" ht="23.25">
      <c r="A81" s="7"/>
      <c r="B81" s="12" t="s">
        <v>279</v>
      </c>
      <c r="C81" s="13"/>
      <c r="D81" s="13"/>
      <c r="E81" s="13"/>
      <c r="F81" s="13"/>
      <c r="G81" s="13"/>
      <c r="H81" s="13"/>
    </row>
    <row r="82" spans="1:8">
      <c r="A82" s="7" t="s">
        <v>57</v>
      </c>
      <c r="B82" s="8" t="s">
        <v>122</v>
      </c>
      <c r="C82" s="7">
        <v>18</v>
      </c>
      <c r="D82" s="7" t="s">
        <v>123</v>
      </c>
      <c r="E82" s="7">
        <v>69.7</v>
      </c>
      <c r="F82" s="9">
        <f>IF(OR(D82="",E82=""),"",IF(LEFT(D82,1)="M",VLOOKUP(E82,[2]Setup!$J$9:$K$23,2,TRUE),VLOOKUP(E82,[2]Setup!$L$9:$M$23,2,TRUE)))</f>
        <v>75</v>
      </c>
      <c r="G82" s="10">
        <v>60</v>
      </c>
      <c r="H82" s="11" t="s">
        <v>9</v>
      </c>
    </row>
    <row r="83" spans="1:8">
      <c r="A83" s="7" t="s">
        <v>57</v>
      </c>
      <c r="B83" s="8" t="s">
        <v>124</v>
      </c>
      <c r="C83" s="7">
        <v>15</v>
      </c>
      <c r="D83" s="7" t="s">
        <v>76</v>
      </c>
      <c r="E83" s="7">
        <v>74.3</v>
      </c>
      <c r="F83" s="9">
        <f>IF(OR(D83="",E83=""),"",IF(LEFT(D83,1)="M",VLOOKUP(E83,[2]Setup!$J$9:$K$23,2,TRUE),VLOOKUP(E83,[2]Setup!$L$9:$M$23,2,TRUE)))</f>
        <v>75</v>
      </c>
      <c r="G83" s="10">
        <v>65</v>
      </c>
      <c r="H83" s="11" t="s">
        <v>9</v>
      </c>
    </row>
    <row r="84" spans="1:8">
      <c r="A84" s="7" t="s">
        <v>57</v>
      </c>
      <c r="B84" s="8" t="s">
        <v>125</v>
      </c>
      <c r="C84" s="7">
        <v>18</v>
      </c>
      <c r="D84" s="7" t="s">
        <v>123</v>
      </c>
      <c r="E84" s="7">
        <v>82.5</v>
      </c>
      <c r="F84" s="9">
        <f>IF(OR(D84="",E84=""),"",IF(LEFT(D84,1)="M",VLOOKUP(E84,[2]Setup!$J$9:$K$23,2,TRUE),VLOOKUP(E84,[2]Setup!$L$9:$M$23,2,TRUE)))</f>
        <v>82.5</v>
      </c>
      <c r="G84" s="10">
        <v>95</v>
      </c>
      <c r="H84" s="11" t="s">
        <v>11</v>
      </c>
    </row>
    <row r="85" spans="1:8">
      <c r="A85" s="7" t="s">
        <v>57</v>
      </c>
      <c r="B85" s="8" t="s">
        <v>126</v>
      </c>
      <c r="C85" s="7">
        <v>15</v>
      </c>
      <c r="D85" s="7" t="s">
        <v>76</v>
      </c>
      <c r="E85" s="7">
        <v>69.2</v>
      </c>
      <c r="F85" s="9">
        <f>IF(OR(D85="",E85=""),"",IF(LEFT(D85,1)="M",VLOOKUP(E85,[2]Setup!$J$9:$K$23,2,TRUE),VLOOKUP(E85,[2]Setup!$L$9:$M$23,2,TRUE)))</f>
        <v>75</v>
      </c>
      <c r="G85" s="10">
        <v>105</v>
      </c>
      <c r="H85" s="11" t="s">
        <v>47</v>
      </c>
    </row>
    <row r="86" spans="1:8">
      <c r="A86" s="7" t="s">
        <v>57</v>
      </c>
      <c r="B86" s="8" t="s">
        <v>127</v>
      </c>
      <c r="C86" s="7">
        <v>18</v>
      </c>
      <c r="D86" s="7" t="s">
        <v>123</v>
      </c>
      <c r="E86" s="7">
        <v>69.5</v>
      </c>
      <c r="F86" s="9">
        <f>IF(OR(D86="",E86=""),"",IF(LEFT(D86,1)="M",VLOOKUP(E86,[2]Setup!$J$9:$K$23,2,TRUE),VLOOKUP(E86,[2]Setup!$L$9:$M$23,2,TRUE)))</f>
        <v>75</v>
      </c>
      <c r="G86" s="10">
        <v>110</v>
      </c>
      <c r="H86" s="11" t="s">
        <v>47</v>
      </c>
    </row>
    <row r="87" spans="1:8">
      <c r="A87" s="7" t="s">
        <v>57</v>
      </c>
      <c r="B87" s="8" t="s">
        <v>128</v>
      </c>
      <c r="C87" s="7">
        <v>21</v>
      </c>
      <c r="D87" s="7" t="s">
        <v>90</v>
      </c>
      <c r="E87" s="7">
        <v>78.7</v>
      </c>
      <c r="F87" s="9">
        <f>IF(OR(D87="",E87=""),"",IF(LEFT(D87,1)="M",VLOOKUP(E87,[2]Setup!$J$9:$K$23,2,TRUE),VLOOKUP(E87,[2]Setup!$L$9:$M$23,2,TRUE)))</f>
        <v>82.5</v>
      </c>
      <c r="G87" s="10">
        <v>120</v>
      </c>
      <c r="H87" s="11" t="s">
        <v>47</v>
      </c>
    </row>
    <row r="88" spans="1:8">
      <c r="A88" s="7" t="s">
        <v>57</v>
      </c>
      <c r="B88" s="8" t="s">
        <v>129</v>
      </c>
      <c r="C88" s="7">
        <v>16</v>
      </c>
      <c r="D88" s="7" t="s">
        <v>81</v>
      </c>
      <c r="E88" s="7">
        <v>77.900000000000006</v>
      </c>
      <c r="F88" s="9">
        <f>IF(OR(D88="",E88=""),"",IF(LEFT(D88,1)="M",VLOOKUP(E88,[2]Setup!$J$9:$K$23,2,TRUE),VLOOKUP(E88,[2]Setup!$L$9:$M$23,2,TRUE)))</f>
        <v>82.5</v>
      </c>
      <c r="G88" s="10">
        <v>125</v>
      </c>
      <c r="H88" s="11" t="s">
        <v>47</v>
      </c>
    </row>
    <row r="89" spans="1:8">
      <c r="A89" s="7" t="s">
        <v>57</v>
      </c>
      <c r="B89" s="8" t="s">
        <v>130</v>
      </c>
      <c r="C89" s="7">
        <v>17</v>
      </c>
      <c r="D89" s="7" t="s">
        <v>81</v>
      </c>
      <c r="E89" s="7">
        <v>78.2</v>
      </c>
      <c r="F89" s="9">
        <f>IF(OR(D89="",E89=""),"",IF(LEFT(D89,1)="M",VLOOKUP(E89,[2]Setup!$J$9:$K$23,2,TRUE),VLOOKUP(E89,[2]Setup!$L$9:$M$23,2,TRUE)))</f>
        <v>82.5</v>
      </c>
      <c r="G89" s="10">
        <v>135</v>
      </c>
      <c r="H89" s="11" t="s">
        <v>9</v>
      </c>
    </row>
    <row r="90" spans="1:8">
      <c r="A90" s="7" t="s">
        <v>57</v>
      </c>
      <c r="B90" s="8" t="s">
        <v>131</v>
      </c>
      <c r="C90" s="7">
        <v>23</v>
      </c>
      <c r="D90" s="7" t="s">
        <v>90</v>
      </c>
      <c r="E90" s="7">
        <v>79.099999999999994</v>
      </c>
      <c r="F90" s="9">
        <f>IF(OR(D90="",E90=""),"",IF(LEFT(D90,1)="M",VLOOKUP(E90,[2]Setup!$J$9:$K$23,2,TRUE),VLOOKUP(E90,[2]Setup!$L$9:$M$23,2,TRUE)))</f>
        <v>82.5</v>
      </c>
      <c r="G90" s="10">
        <v>135</v>
      </c>
      <c r="H90" s="11" t="s">
        <v>9</v>
      </c>
    </row>
    <row r="91" spans="1:8">
      <c r="A91" s="7" t="s">
        <v>57</v>
      </c>
      <c r="B91" s="8" t="s">
        <v>132</v>
      </c>
      <c r="C91" s="7">
        <v>23</v>
      </c>
      <c r="D91" s="7" t="s">
        <v>90</v>
      </c>
      <c r="E91" s="7">
        <v>75</v>
      </c>
      <c r="F91" s="9">
        <f>IF(OR(D91="",E91=""),"",IF(LEFT(D91,1)="M",VLOOKUP(E91,[2]Setup!$J$9:$K$23,2,TRUE),VLOOKUP(E91,[2]Setup!$L$9:$M$23,2,TRUE)))</f>
        <v>75</v>
      </c>
      <c r="G91" s="10">
        <v>135</v>
      </c>
      <c r="H91" s="11" t="s">
        <v>9</v>
      </c>
    </row>
    <row r="92" spans="1:8">
      <c r="A92" s="7" t="s">
        <v>57</v>
      </c>
      <c r="B92" s="8" t="s">
        <v>133</v>
      </c>
      <c r="C92" s="7">
        <v>20</v>
      </c>
      <c r="D92" s="7" t="s">
        <v>90</v>
      </c>
      <c r="E92" s="7">
        <v>77.8</v>
      </c>
      <c r="F92" s="9">
        <f>IF(OR(D92="",E92=""),"",IF(LEFT(D92,1)="M",VLOOKUP(E92,[2]Setup!$J$9:$K$23,2,TRUE),VLOOKUP(E92,[2]Setup!$L$9:$M$23,2,TRUE)))</f>
        <v>82.5</v>
      </c>
      <c r="G92" s="10">
        <v>137.5</v>
      </c>
      <c r="H92" s="11" t="s">
        <v>9</v>
      </c>
    </row>
    <row r="93" spans="1:8">
      <c r="A93" s="7" t="s">
        <v>57</v>
      </c>
      <c r="B93" s="8" t="s">
        <v>134</v>
      </c>
      <c r="C93" s="7">
        <v>26</v>
      </c>
      <c r="D93" s="7" t="s">
        <v>26</v>
      </c>
      <c r="E93" s="7">
        <v>73.3</v>
      </c>
      <c r="F93" s="9">
        <f>IF(OR(D93="",E93=""),"",IF(LEFT(D93,1)="M",VLOOKUP(E93,[2]Setup!$J$9:$K$23,2,TRUE),VLOOKUP(E93,[2]Setup!$L$9:$M$23,2,TRUE)))</f>
        <v>75</v>
      </c>
      <c r="G93" s="10">
        <v>140</v>
      </c>
      <c r="H93" s="11" t="s">
        <v>9</v>
      </c>
    </row>
    <row r="94" spans="1:8">
      <c r="A94" s="7" t="s">
        <v>57</v>
      </c>
      <c r="B94" s="8" t="s">
        <v>135</v>
      </c>
      <c r="C94" s="7">
        <v>21</v>
      </c>
      <c r="D94" s="7" t="s">
        <v>90</v>
      </c>
      <c r="E94" s="7">
        <v>80.3</v>
      </c>
      <c r="F94" s="9">
        <f>IF(OR(D94="",E94=""),"",IF(LEFT(D94,1)="M",VLOOKUP(E94,[2]Setup!$J$9:$K$23,2,TRUE),VLOOKUP(E94,[2]Setup!$L$9:$M$23,2,TRUE)))</f>
        <v>82.5</v>
      </c>
      <c r="G94" s="10">
        <v>145</v>
      </c>
      <c r="H94" s="11" t="s">
        <v>9</v>
      </c>
    </row>
    <row r="95" spans="1:8">
      <c r="A95" s="7" t="s">
        <v>57</v>
      </c>
      <c r="B95" s="8" t="s">
        <v>136</v>
      </c>
      <c r="C95" s="7">
        <v>31</v>
      </c>
      <c r="D95" s="7" t="s">
        <v>26</v>
      </c>
      <c r="E95" s="7">
        <v>74.099999999999994</v>
      </c>
      <c r="F95" s="9">
        <f>IF(OR(D95="",E95=""),"",IF(LEFT(D95,1)="M",VLOOKUP(E95,[2]Setup!$J$9:$K$23,2,TRUE),VLOOKUP(E95,[2]Setup!$L$9:$M$23,2,TRUE)))</f>
        <v>75</v>
      </c>
      <c r="G95" s="10">
        <v>150</v>
      </c>
      <c r="H95" s="11" t="s">
        <v>9</v>
      </c>
    </row>
    <row r="96" spans="1:8">
      <c r="A96" s="7" t="s">
        <v>57</v>
      </c>
      <c r="B96" s="8" t="s">
        <v>137</v>
      </c>
      <c r="C96" s="7">
        <v>30</v>
      </c>
      <c r="D96" s="7" t="s">
        <v>26</v>
      </c>
      <c r="E96" s="7">
        <v>74.099999999999994</v>
      </c>
      <c r="F96" s="9">
        <f>IF(OR(D96="",E96=""),"",IF(LEFT(D96,1)="M",VLOOKUP(E96,[2]Setup!$J$9:$K$23,2,TRUE),VLOOKUP(E96,[2]Setup!$L$9:$M$23,2,TRUE)))</f>
        <v>75</v>
      </c>
      <c r="G96" s="10">
        <v>155</v>
      </c>
      <c r="H96" s="11" t="s">
        <v>40</v>
      </c>
    </row>
    <row r="97" spans="1:8" ht="15.75" thickBot="1">
      <c r="A97" s="7" t="s">
        <v>57</v>
      </c>
      <c r="B97" s="8" t="s">
        <v>138</v>
      </c>
      <c r="C97" s="7">
        <v>41</v>
      </c>
      <c r="D97" s="7" t="s">
        <v>26</v>
      </c>
      <c r="E97" s="7">
        <v>74.3</v>
      </c>
      <c r="F97" s="9">
        <f>IF(OR(D97="",E97=""),"",IF(LEFT(D97,1)="M",VLOOKUP(E97,[2]Setup!$J$9:$K$23,2,TRUE),VLOOKUP(E97,[2]Setup!$L$9:$M$23,2,TRUE)))</f>
        <v>75</v>
      </c>
      <c r="G97" s="10">
        <v>180</v>
      </c>
      <c r="H97" s="11" t="s">
        <v>9</v>
      </c>
    </row>
    <row r="98" spans="1:8" ht="23.25">
      <c r="A98" s="7"/>
      <c r="B98" s="12" t="s">
        <v>275</v>
      </c>
      <c r="C98" s="13"/>
      <c r="D98" s="13"/>
      <c r="E98" s="13"/>
      <c r="F98" s="13"/>
      <c r="G98" s="13"/>
      <c r="H98" s="13"/>
    </row>
    <row r="99" spans="1:8">
      <c r="A99" s="7" t="s">
        <v>139</v>
      </c>
      <c r="B99" s="8" t="s">
        <v>140</v>
      </c>
      <c r="C99" s="7">
        <v>65</v>
      </c>
      <c r="D99" s="7" t="s">
        <v>102</v>
      </c>
      <c r="E99" s="7">
        <v>80.599999999999994</v>
      </c>
      <c r="F99" s="9">
        <f>IF(OR(D99="",E99=""),"",IF(LEFT(D99,1)="M",VLOOKUP(E99,[2]Setup!$J$9:$K$23,2,TRUE),VLOOKUP(E99,[2]Setup!$L$9:$M$23,2,TRUE)))</f>
        <v>82.5</v>
      </c>
      <c r="G99" s="10">
        <v>80</v>
      </c>
      <c r="H99" s="11" t="s">
        <v>9</v>
      </c>
    </row>
    <row r="100" spans="1:8">
      <c r="A100" s="7" t="s">
        <v>139</v>
      </c>
      <c r="B100" s="8" t="s">
        <v>141</v>
      </c>
      <c r="C100" s="7">
        <v>82</v>
      </c>
      <c r="D100" s="7" t="s">
        <v>142</v>
      </c>
      <c r="E100" s="7">
        <v>76.3</v>
      </c>
      <c r="F100" s="9">
        <f>IF(OR(D100="",E100=""),"",IF(LEFT(D100,1)="M",VLOOKUP(E100,[2]Setup!$J$9:$K$23,2,TRUE),VLOOKUP(E100,[2]Setup!$L$9:$M$23,2,TRUE)))</f>
        <v>82.5</v>
      </c>
      <c r="G100" s="10">
        <v>87.5</v>
      </c>
      <c r="H100" s="11" t="s">
        <v>143</v>
      </c>
    </row>
    <row r="101" spans="1:8">
      <c r="A101" s="7" t="s">
        <v>139</v>
      </c>
      <c r="B101" s="8" t="s">
        <v>144</v>
      </c>
      <c r="C101" s="7">
        <v>81</v>
      </c>
      <c r="D101" s="7" t="s">
        <v>142</v>
      </c>
      <c r="E101" s="7">
        <v>81.5</v>
      </c>
      <c r="F101" s="9">
        <f>IF(OR(D101="",E101=""),"",IF(LEFT(D101,1)="M",VLOOKUP(E101,[2]Setup!$J$9:$K$23,2,TRUE),VLOOKUP(E101,[2]Setup!$L$9:$M$23,2,TRUE)))</f>
        <v>82.5</v>
      </c>
      <c r="G101" s="10">
        <v>90</v>
      </c>
      <c r="H101" s="11" t="s">
        <v>49</v>
      </c>
    </row>
    <row r="102" spans="1:8">
      <c r="A102" s="7" t="s">
        <v>139</v>
      </c>
      <c r="B102" s="8" t="s">
        <v>145</v>
      </c>
      <c r="C102" s="7">
        <v>78</v>
      </c>
      <c r="D102" s="7" t="s">
        <v>78</v>
      </c>
      <c r="E102" s="7">
        <v>77.599999999999994</v>
      </c>
      <c r="F102" s="9">
        <f>IF(OR(D102="",E102=""),"",IF(LEFT(D102,1)="M",VLOOKUP(E102,[2]Setup!$J$9:$K$23,2,TRUE),VLOOKUP(E102,[2]Setup!$L$9:$M$23,2,TRUE)))</f>
        <v>82.5</v>
      </c>
      <c r="G102" s="10">
        <v>90</v>
      </c>
      <c r="H102" s="11" t="s">
        <v>9</v>
      </c>
    </row>
    <row r="103" spans="1:8">
      <c r="A103" s="7" t="s">
        <v>139</v>
      </c>
      <c r="B103" s="8" t="s">
        <v>146</v>
      </c>
      <c r="C103" s="7">
        <v>64</v>
      </c>
      <c r="D103" s="7" t="s">
        <v>86</v>
      </c>
      <c r="E103" s="7">
        <v>81.900000000000006</v>
      </c>
      <c r="F103" s="9">
        <f>IF(OR(D103="",E103=""),"",IF(LEFT(D103,1)="M",VLOOKUP(E103,[2]Setup!$J$9:$K$23,2,TRUE),VLOOKUP(E103,[2]Setup!$L$9:$M$23,2,TRUE)))</f>
        <v>82.5</v>
      </c>
      <c r="G103" s="10">
        <v>100</v>
      </c>
      <c r="H103" s="11" t="s">
        <v>147</v>
      </c>
    </row>
    <row r="104" spans="1:8">
      <c r="A104" s="7" t="s">
        <v>139</v>
      </c>
      <c r="B104" s="8" t="s">
        <v>148</v>
      </c>
      <c r="C104" s="7">
        <v>70</v>
      </c>
      <c r="D104" s="7" t="s">
        <v>104</v>
      </c>
      <c r="E104" s="7">
        <v>81.599999999999994</v>
      </c>
      <c r="F104" s="9">
        <f>IF(OR(D104="",E104=""),"",IF(LEFT(D104,1)="M",VLOOKUP(E104,[2]Setup!$J$9:$K$23,2,TRUE),VLOOKUP(E104,[2]Setup!$L$9:$M$23,2,TRUE)))</f>
        <v>82.5</v>
      </c>
      <c r="G104" s="10">
        <v>100</v>
      </c>
      <c r="H104" s="11" t="s">
        <v>9</v>
      </c>
    </row>
    <row r="105" spans="1:8">
      <c r="A105" s="7" t="s">
        <v>139</v>
      </c>
      <c r="B105" s="8" t="s">
        <v>149</v>
      </c>
      <c r="C105" s="7">
        <v>58</v>
      </c>
      <c r="D105" s="7" t="s">
        <v>95</v>
      </c>
      <c r="E105" s="7">
        <v>81.5</v>
      </c>
      <c r="F105" s="9">
        <f>IF(OR(D105="",E105=""),"",IF(LEFT(D105,1)="M",VLOOKUP(E105,[2]Setup!$J$9:$K$23,2,TRUE),VLOOKUP(E105,[2]Setup!$L$9:$M$23,2,TRUE)))</f>
        <v>82.5</v>
      </c>
      <c r="G105" s="10">
        <v>115</v>
      </c>
      <c r="H105" s="11" t="s">
        <v>9</v>
      </c>
    </row>
    <row r="106" spans="1:8">
      <c r="A106" s="7" t="s">
        <v>139</v>
      </c>
      <c r="B106" s="8" t="s">
        <v>150</v>
      </c>
      <c r="C106" s="7">
        <v>66</v>
      </c>
      <c r="D106" s="7" t="s">
        <v>102</v>
      </c>
      <c r="E106" s="7">
        <v>81.900000000000006</v>
      </c>
      <c r="F106" s="9">
        <f>IF(OR(D106="",E106=""),"",IF(LEFT(D106,1)="M",VLOOKUP(E106,[2]Setup!$J$9:$K$23,2,TRUE),VLOOKUP(E106,[2]Setup!$L$9:$M$23,2,TRUE)))</f>
        <v>82.5</v>
      </c>
      <c r="G106" s="10">
        <v>120</v>
      </c>
      <c r="H106" s="11" t="s">
        <v>147</v>
      </c>
    </row>
    <row r="107" spans="1:8">
      <c r="A107" s="7" t="s">
        <v>139</v>
      </c>
      <c r="B107" s="8" t="s">
        <v>151</v>
      </c>
      <c r="C107" s="7">
        <v>50</v>
      </c>
      <c r="D107" s="7" t="s">
        <v>107</v>
      </c>
      <c r="E107" s="7">
        <v>81.2</v>
      </c>
      <c r="F107" s="9">
        <f>IF(OR(D107="",E107=""),"",IF(LEFT(D107,1)="M",VLOOKUP(E107,[2]Setup!$J$9:$K$23,2,TRUE),VLOOKUP(E107,[2]Setup!$L$9:$M$23,2,TRUE)))</f>
        <v>82.5</v>
      </c>
      <c r="G107" s="10">
        <v>120</v>
      </c>
      <c r="H107" s="11" t="s">
        <v>9</v>
      </c>
    </row>
    <row r="108" spans="1:8">
      <c r="A108" s="7" t="s">
        <v>139</v>
      </c>
      <c r="B108" s="8" t="s">
        <v>152</v>
      </c>
      <c r="C108" s="7">
        <v>41</v>
      </c>
      <c r="D108" s="7" t="s">
        <v>34</v>
      </c>
      <c r="E108" s="7">
        <v>80.5</v>
      </c>
      <c r="F108" s="9">
        <f>IF(OR(D108="",E108=""),"",IF(LEFT(D108,1)="M",VLOOKUP(E108,[2]Setup!$J$9:$K$23,2,TRUE),VLOOKUP(E108,[2]Setup!$L$9:$M$23,2,TRUE)))</f>
        <v>82.5</v>
      </c>
      <c r="G108" s="10">
        <v>125</v>
      </c>
      <c r="H108" s="11" t="s">
        <v>47</v>
      </c>
    </row>
    <row r="109" spans="1:8">
      <c r="A109" s="7" t="s">
        <v>139</v>
      </c>
      <c r="B109" s="8" t="s">
        <v>153</v>
      </c>
      <c r="C109" s="7">
        <v>68</v>
      </c>
      <c r="D109" s="7" t="s">
        <v>102</v>
      </c>
      <c r="E109" s="7">
        <v>81.8</v>
      </c>
      <c r="F109" s="9">
        <f>IF(OR(D109="",E109=""),"",IF(LEFT(D109,1)="M",VLOOKUP(E109,[2]Setup!$J$9:$K$23,2,TRUE),VLOOKUP(E109,[2]Setup!$L$9:$M$23,2,TRUE)))</f>
        <v>82.5</v>
      </c>
      <c r="G109" s="10">
        <v>130</v>
      </c>
      <c r="H109" s="11" t="s">
        <v>28</v>
      </c>
    </row>
    <row r="110" spans="1:8">
      <c r="A110" s="7" t="s">
        <v>139</v>
      </c>
      <c r="B110" s="8" t="s">
        <v>154</v>
      </c>
      <c r="C110" s="7">
        <v>57</v>
      </c>
      <c r="D110" s="7" t="s">
        <v>95</v>
      </c>
      <c r="E110" s="7">
        <v>81.5</v>
      </c>
      <c r="F110" s="9">
        <f>IF(OR(D110="",E110=""),"",IF(LEFT(D110,1)="M",VLOOKUP(E110,[2]Setup!$J$9:$K$23,2,TRUE),VLOOKUP(E110,[2]Setup!$L$9:$M$23,2,TRUE)))</f>
        <v>82.5</v>
      </c>
      <c r="G110" s="10">
        <v>140</v>
      </c>
      <c r="H110" s="11" t="s">
        <v>11</v>
      </c>
    </row>
    <row r="111" spans="1:8">
      <c r="A111" s="7" t="s">
        <v>139</v>
      </c>
      <c r="B111" s="8" t="s">
        <v>155</v>
      </c>
      <c r="C111" s="7">
        <v>40</v>
      </c>
      <c r="D111" s="7" t="s">
        <v>34</v>
      </c>
      <c r="E111" s="7">
        <v>82</v>
      </c>
      <c r="F111" s="9">
        <f>IF(OR(D111="",E111=""),"",IF(LEFT(D111,1)="M",VLOOKUP(E111,[2]Setup!$J$9:$K$23,2,TRUE),VLOOKUP(E111,[2]Setup!$L$9:$M$23,2,TRUE)))</f>
        <v>82.5</v>
      </c>
      <c r="G111" s="10">
        <v>150</v>
      </c>
      <c r="H111" s="11" t="s">
        <v>28</v>
      </c>
    </row>
    <row r="112" spans="1:8">
      <c r="A112" s="7" t="s">
        <v>139</v>
      </c>
      <c r="B112" s="8" t="s">
        <v>156</v>
      </c>
      <c r="C112" s="7">
        <v>52</v>
      </c>
      <c r="D112" s="7" t="s">
        <v>107</v>
      </c>
      <c r="E112" s="7">
        <v>81.2</v>
      </c>
      <c r="F112" s="9">
        <f>IF(OR(D112="",E112=""),"",IF(LEFT(D112,1)="M",VLOOKUP(E112,[2]Setup!$J$9:$K$23,2,TRUE),VLOOKUP(E112,[2]Setup!$L$9:$M$23,2,TRUE)))</f>
        <v>82.5</v>
      </c>
      <c r="G112" s="10">
        <v>150</v>
      </c>
      <c r="H112" s="11" t="s">
        <v>9</v>
      </c>
    </row>
    <row r="113" spans="1:8">
      <c r="A113" s="7" t="s">
        <v>139</v>
      </c>
      <c r="B113" s="8" t="s">
        <v>157</v>
      </c>
      <c r="C113" s="7">
        <v>47</v>
      </c>
      <c r="D113" s="7" t="s">
        <v>118</v>
      </c>
      <c r="E113" s="7">
        <v>79.8</v>
      </c>
      <c r="F113" s="9">
        <f>IF(OR(D113="",E113=""),"",IF(LEFT(D113,1)="M",VLOOKUP(E113,[2]Setup!$J$9:$K$23,2,TRUE),VLOOKUP(E113,[2]Setup!$L$9:$M$23,2,TRUE)))</f>
        <v>82.5</v>
      </c>
      <c r="G113" s="10">
        <v>155</v>
      </c>
      <c r="H113" s="11" t="s">
        <v>9</v>
      </c>
    </row>
    <row r="114" spans="1:8" ht="15.75" thickBot="1">
      <c r="A114" s="7" t="s">
        <v>139</v>
      </c>
      <c r="B114" s="8" t="s">
        <v>158</v>
      </c>
      <c r="C114" s="7">
        <v>44</v>
      </c>
      <c r="D114" s="7" t="s">
        <v>34</v>
      </c>
      <c r="E114" s="7">
        <v>82.2</v>
      </c>
      <c r="F114" s="9">
        <f>IF(OR(D114="",E114=""),"",IF(LEFT(D114,1)="M",VLOOKUP(E114,[2]Setup!$J$9:$K$23,2,TRUE),VLOOKUP(E114,[2]Setup!$L$9:$M$23,2,TRUE)))</f>
        <v>82.5</v>
      </c>
      <c r="G114" s="10">
        <v>167.5</v>
      </c>
      <c r="H114" s="11" t="s">
        <v>9</v>
      </c>
    </row>
    <row r="115" spans="1:8" ht="23.25">
      <c r="A115" s="7"/>
      <c r="B115" s="12" t="s">
        <v>280</v>
      </c>
      <c r="C115" s="13"/>
      <c r="D115" s="13"/>
      <c r="E115" s="13"/>
      <c r="F115" s="13"/>
      <c r="G115" s="13"/>
      <c r="H115" s="13"/>
    </row>
    <row r="116" spans="1:8">
      <c r="A116" s="7" t="s">
        <v>159</v>
      </c>
      <c r="B116" s="8" t="s">
        <v>160</v>
      </c>
      <c r="C116" s="7">
        <v>39</v>
      </c>
      <c r="D116" s="7" t="s">
        <v>26</v>
      </c>
      <c r="E116" s="7">
        <v>76.3</v>
      </c>
      <c r="F116" s="9">
        <f>IF(OR(D116="",E116=""),"",IF(LEFT(D116,1)="M",VLOOKUP(E116,[2]Setup!$J$9:$K$23,2,TRUE),VLOOKUP(E116,[2]Setup!$L$9:$M$23,2,TRUE)))</f>
        <v>82.5</v>
      </c>
      <c r="G116" s="10">
        <v>120</v>
      </c>
      <c r="H116" s="11" t="s">
        <v>11</v>
      </c>
    </row>
    <row r="117" spans="1:8">
      <c r="A117" s="7" t="s">
        <v>159</v>
      </c>
      <c r="B117" s="8" t="s">
        <v>161</v>
      </c>
      <c r="C117" s="7">
        <v>27</v>
      </c>
      <c r="D117" s="7" t="s">
        <v>26</v>
      </c>
      <c r="E117" s="7">
        <v>76.8</v>
      </c>
      <c r="F117" s="9">
        <f>IF(OR(D117="",E117=""),"",IF(LEFT(D117,1)="M",VLOOKUP(E117,[2]Setup!$J$9:$K$23,2,TRUE),VLOOKUP(E117,[2]Setup!$L$9:$M$23,2,TRUE)))</f>
        <v>82.5</v>
      </c>
      <c r="G117" s="10">
        <v>140</v>
      </c>
      <c r="H117" s="11" t="s">
        <v>162</v>
      </c>
    </row>
    <row r="118" spans="1:8">
      <c r="A118" s="7" t="s">
        <v>159</v>
      </c>
      <c r="B118" s="8" t="s">
        <v>163</v>
      </c>
      <c r="C118" s="7">
        <v>36</v>
      </c>
      <c r="D118" s="7" t="s">
        <v>26</v>
      </c>
      <c r="E118" s="7">
        <v>80.900000000000006</v>
      </c>
      <c r="F118" s="9">
        <f>IF(OR(D118="",E118=""),"",IF(LEFT(D118,1)="M",VLOOKUP(E118,[2]Setup!$J$9:$K$23,2,TRUE),VLOOKUP(E118,[2]Setup!$L$9:$M$23,2,TRUE)))</f>
        <v>82.5</v>
      </c>
      <c r="G118" s="10">
        <v>145</v>
      </c>
      <c r="H118" s="11" t="s">
        <v>40</v>
      </c>
    </row>
    <row r="119" spans="1:8">
      <c r="A119" s="7" t="s">
        <v>159</v>
      </c>
      <c r="B119" s="8" t="s">
        <v>164</v>
      </c>
      <c r="C119" s="7">
        <v>25</v>
      </c>
      <c r="D119" s="7" t="s">
        <v>26</v>
      </c>
      <c r="E119" s="7">
        <v>81.2</v>
      </c>
      <c r="F119" s="9">
        <f>IF(OR(D119="",E119=""),"",IF(LEFT(D119,1)="M",VLOOKUP(E119,[2]Setup!$J$9:$K$23,2,TRUE),VLOOKUP(E119,[2]Setup!$L$9:$M$23,2,TRUE)))</f>
        <v>82.5</v>
      </c>
      <c r="G119" s="10">
        <v>160</v>
      </c>
      <c r="H119" s="11" t="s">
        <v>9</v>
      </c>
    </row>
    <row r="120" spans="1:8">
      <c r="A120" s="7" t="s">
        <v>159</v>
      </c>
      <c r="B120" s="8" t="s">
        <v>165</v>
      </c>
      <c r="C120" s="7">
        <v>28</v>
      </c>
      <c r="D120" s="7" t="s">
        <v>26</v>
      </c>
      <c r="E120" s="7">
        <v>80.5</v>
      </c>
      <c r="F120" s="9">
        <f>IF(OR(D120="",E120=""),"",IF(LEFT(D120,1)="M",VLOOKUP(E120,[2]Setup!$J$9:$K$23,2,TRUE),VLOOKUP(E120,[2]Setup!$L$9:$M$23,2,TRUE)))</f>
        <v>82.5</v>
      </c>
      <c r="G120" s="10">
        <v>160</v>
      </c>
      <c r="H120" s="11" t="s">
        <v>166</v>
      </c>
    </row>
    <row r="121" spans="1:8">
      <c r="A121" s="7" t="s">
        <v>159</v>
      </c>
      <c r="B121" s="8" t="s">
        <v>167</v>
      </c>
      <c r="C121" s="7">
        <v>25</v>
      </c>
      <c r="D121" s="7" t="s">
        <v>26</v>
      </c>
      <c r="E121" s="7">
        <v>80.599999999999994</v>
      </c>
      <c r="F121" s="9">
        <f>IF(OR(D121="",E121=""),"",IF(LEFT(D121,1)="M",VLOOKUP(E121,[2]Setup!$J$9:$K$23,2,TRUE),VLOOKUP(E121,[2]Setup!$L$9:$M$23,2,TRUE)))</f>
        <v>82.5</v>
      </c>
      <c r="G121" s="10">
        <v>170</v>
      </c>
      <c r="H121" s="11" t="s">
        <v>9</v>
      </c>
    </row>
    <row r="122" spans="1:8">
      <c r="A122" s="7" t="s">
        <v>159</v>
      </c>
      <c r="B122" s="8" t="s">
        <v>168</v>
      </c>
      <c r="C122" s="7">
        <v>25</v>
      </c>
      <c r="D122" s="7" t="s">
        <v>26</v>
      </c>
      <c r="E122" s="7">
        <v>81.599999999999994</v>
      </c>
      <c r="F122" s="9">
        <f>IF(OR(D122="",E122=""),"",IF(LEFT(D122,1)="M",VLOOKUP(E122,[2]Setup!$J$9:$K$23,2,TRUE),VLOOKUP(E122,[2]Setup!$L$9:$M$23,2,TRUE)))</f>
        <v>82.5</v>
      </c>
      <c r="G122" s="10">
        <v>170</v>
      </c>
      <c r="H122" s="11" t="s">
        <v>9</v>
      </c>
    </row>
    <row r="123" spans="1:8">
      <c r="A123" s="7" t="s">
        <v>159</v>
      </c>
      <c r="B123" s="8" t="s">
        <v>169</v>
      </c>
      <c r="C123" s="7">
        <v>36</v>
      </c>
      <c r="D123" s="7" t="s">
        <v>26</v>
      </c>
      <c r="E123" s="7">
        <v>82</v>
      </c>
      <c r="F123" s="9">
        <f>IF(OR(D123="",E123=""),"",IF(LEFT(D123,1)="M",VLOOKUP(E123,[2]Setup!$J$9:$K$23,2,TRUE),VLOOKUP(E123,[2]Setup!$L$9:$M$23,2,TRUE)))</f>
        <v>82.5</v>
      </c>
      <c r="G123" s="10">
        <v>175</v>
      </c>
      <c r="H123" s="11" t="s">
        <v>166</v>
      </c>
    </row>
    <row r="124" spans="1:8">
      <c r="A124" s="7" t="s">
        <v>159</v>
      </c>
      <c r="B124" s="8" t="s">
        <v>170</v>
      </c>
      <c r="C124" s="7">
        <v>25</v>
      </c>
      <c r="D124" s="7" t="s">
        <v>26</v>
      </c>
      <c r="E124" s="7">
        <v>79.900000000000006</v>
      </c>
      <c r="F124" s="9">
        <f>IF(OR(D124="",E124=""),"",IF(LEFT(D124,1)="M",VLOOKUP(E124,[2]Setup!$J$9:$K$23,2,TRUE),VLOOKUP(E124,[2]Setup!$L$9:$M$23,2,TRUE)))</f>
        <v>82.5</v>
      </c>
      <c r="G124" s="10">
        <v>175</v>
      </c>
      <c r="H124" s="11" t="s">
        <v>9</v>
      </c>
    </row>
    <row r="125" spans="1:8">
      <c r="A125" s="7" t="s">
        <v>159</v>
      </c>
      <c r="B125" s="8" t="s">
        <v>171</v>
      </c>
      <c r="C125" s="7">
        <v>31</v>
      </c>
      <c r="D125" s="7" t="s">
        <v>26</v>
      </c>
      <c r="E125" s="7">
        <v>82.2</v>
      </c>
      <c r="F125" s="9">
        <f>IF(OR(D125="",E125=""),"",IF(LEFT(D125,1)="M",VLOOKUP(E125,[2]Setup!$J$9:$K$23,2,TRUE),VLOOKUP(E125,[2]Setup!$L$9:$M$23,2,TRUE)))</f>
        <v>82.5</v>
      </c>
      <c r="G125" s="10">
        <v>180</v>
      </c>
      <c r="H125" s="11" t="s">
        <v>9</v>
      </c>
    </row>
    <row r="126" spans="1:8">
      <c r="A126" s="7" t="s">
        <v>159</v>
      </c>
      <c r="B126" s="8" t="s">
        <v>172</v>
      </c>
      <c r="C126" s="7">
        <v>26</v>
      </c>
      <c r="D126" s="7" t="s">
        <v>26</v>
      </c>
      <c r="E126" s="7">
        <v>80.7</v>
      </c>
      <c r="F126" s="9">
        <f>IF(OR(D126="",E126=""),"",IF(LEFT(D126,1)="M",VLOOKUP(E126,[2]Setup!$J$9:$K$23,2,TRUE),VLOOKUP(E126,[2]Setup!$L$9:$M$23,2,TRUE)))</f>
        <v>82.5</v>
      </c>
      <c r="G126" s="10">
        <v>180</v>
      </c>
      <c r="H126" s="11" t="s">
        <v>9</v>
      </c>
    </row>
    <row r="127" spans="1:8">
      <c r="A127" s="7" t="s">
        <v>159</v>
      </c>
      <c r="B127" s="8" t="s">
        <v>173</v>
      </c>
      <c r="C127" s="7">
        <v>24</v>
      </c>
      <c r="D127" s="7" t="s">
        <v>26</v>
      </c>
      <c r="E127" s="7">
        <v>82</v>
      </c>
      <c r="F127" s="9">
        <f>IF(OR(D127="",E127=""),"",IF(LEFT(D127,1)="M",VLOOKUP(E127,[2]Setup!$J$9:$K$23,2,TRUE),VLOOKUP(E127,[2]Setup!$L$9:$M$23,2,TRUE)))</f>
        <v>82.5</v>
      </c>
      <c r="G127" s="10">
        <v>180</v>
      </c>
      <c r="H127" s="11" t="s">
        <v>47</v>
      </c>
    </row>
    <row r="128" spans="1:8" ht="15.75" thickBot="1">
      <c r="A128" s="7" t="s">
        <v>159</v>
      </c>
      <c r="B128" s="8" t="s">
        <v>174</v>
      </c>
      <c r="C128" s="7">
        <v>27</v>
      </c>
      <c r="D128" s="7" t="s">
        <v>26</v>
      </c>
      <c r="E128" s="7">
        <v>81.2</v>
      </c>
      <c r="F128" s="9">
        <f>IF(OR(D128="",E128=""),"",IF(LEFT(D128,1)="M",VLOOKUP(E128,[2]Setup!$J$9:$K$23,2,TRUE),VLOOKUP(E128,[2]Setup!$L$9:$M$23,2,TRUE)))</f>
        <v>82.5</v>
      </c>
      <c r="G128" s="10">
        <v>190</v>
      </c>
      <c r="H128" s="11" t="s">
        <v>47</v>
      </c>
    </row>
    <row r="129" spans="1:8" ht="23.25">
      <c r="A129" s="7"/>
      <c r="B129" s="12" t="s">
        <v>276</v>
      </c>
      <c r="C129" s="13"/>
      <c r="D129" s="13"/>
      <c r="E129" s="13"/>
      <c r="F129" s="13"/>
      <c r="G129" s="13"/>
      <c r="H129" s="13"/>
    </row>
    <row r="130" spans="1:8">
      <c r="A130" s="7" t="s">
        <v>6</v>
      </c>
      <c r="B130" s="8" t="s">
        <v>175</v>
      </c>
      <c r="C130" s="7">
        <v>75</v>
      </c>
      <c r="D130" s="7" t="s">
        <v>78</v>
      </c>
      <c r="E130" s="7">
        <v>85.6</v>
      </c>
      <c r="F130" s="9">
        <f>IF(OR(D130="",E130=""),"",IF(LEFT(D130,1)="M",VLOOKUP(E130,[3]Setup!$J$9:$K$23,2,TRUE),VLOOKUP(E130,[3]Setup!$L$9:$M$23,2,TRUE)))</f>
        <v>90</v>
      </c>
      <c r="G130" s="10">
        <v>95</v>
      </c>
      <c r="H130" s="11" t="s">
        <v>9</v>
      </c>
    </row>
    <row r="131" spans="1:8">
      <c r="A131" s="7" t="s">
        <v>6</v>
      </c>
      <c r="B131" s="8" t="s">
        <v>176</v>
      </c>
      <c r="C131" s="7">
        <v>77</v>
      </c>
      <c r="D131" s="7" t="s">
        <v>78</v>
      </c>
      <c r="E131" s="7">
        <v>89.1</v>
      </c>
      <c r="F131" s="9">
        <f>IF(OR(D131="",E131=""),"",IF(LEFT(D131,1)="M",VLOOKUP(E131,[3]Setup!$J$9:$K$23,2,TRUE),VLOOKUP(E131,[3]Setup!$L$9:$M$23,2,TRUE)))</f>
        <v>90</v>
      </c>
      <c r="G131" s="10">
        <v>110</v>
      </c>
      <c r="H131" s="11" t="s">
        <v>9</v>
      </c>
    </row>
    <row r="132" spans="1:8">
      <c r="A132" s="7" t="s">
        <v>6</v>
      </c>
      <c r="B132" s="8" t="s">
        <v>177</v>
      </c>
      <c r="C132" s="7">
        <v>63</v>
      </c>
      <c r="D132" s="7" t="s">
        <v>86</v>
      </c>
      <c r="E132" s="7">
        <v>88.5</v>
      </c>
      <c r="F132" s="9">
        <f>IF(OR(D132="",E132=""),"",IF(LEFT(D132,1)="M",VLOOKUP(E132,[3]Setup!$J$9:$K$23,2,TRUE),VLOOKUP(E132,[3]Setup!$L$9:$M$23,2,TRUE)))</f>
        <v>90</v>
      </c>
      <c r="G132" s="10">
        <v>110</v>
      </c>
      <c r="H132" s="11" t="s">
        <v>9</v>
      </c>
    </row>
    <row r="133" spans="1:8">
      <c r="A133" s="7" t="s">
        <v>6</v>
      </c>
      <c r="B133" s="8" t="s">
        <v>178</v>
      </c>
      <c r="C133" s="7">
        <v>66</v>
      </c>
      <c r="D133" s="7" t="s">
        <v>102</v>
      </c>
      <c r="E133" s="7">
        <v>88.3</v>
      </c>
      <c r="F133" s="9">
        <f>IF(OR(D133="",E133=""),"",IF(LEFT(D133,1)="M",VLOOKUP(E133,[3]Setup!$J$9:$K$23,2,TRUE),VLOOKUP(E133,[3]Setup!$L$9:$M$23,2,TRUE)))</f>
        <v>90</v>
      </c>
      <c r="G133" s="10">
        <v>120</v>
      </c>
      <c r="H133" s="11" t="s">
        <v>9</v>
      </c>
    </row>
    <row r="134" spans="1:8">
      <c r="A134" s="7" t="s">
        <v>6</v>
      </c>
      <c r="B134" s="8" t="s">
        <v>179</v>
      </c>
      <c r="C134" s="7">
        <v>66</v>
      </c>
      <c r="D134" s="7" t="s">
        <v>102</v>
      </c>
      <c r="E134" s="7">
        <v>85.9</v>
      </c>
      <c r="F134" s="9">
        <f>IF(OR(D134="",E134=""),"",IF(LEFT(D134,1)="M",VLOOKUP(E134,[3]Setup!$J$9:$K$23,2,TRUE),VLOOKUP(E134,[3]Setup!$L$9:$M$23,2,TRUE)))</f>
        <v>90</v>
      </c>
      <c r="G134" s="10">
        <v>120</v>
      </c>
      <c r="H134" s="11" t="s">
        <v>47</v>
      </c>
    </row>
    <row r="135" spans="1:8">
      <c r="A135" s="7" t="s">
        <v>6</v>
      </c>
      <c r="B135" s="8" t="s">
        <v>180</v>
      </c>
      <c r="C135" s="7">
        <v>71</v>
      </c>
      <c r="D135" s="7" t="s">
        <v>104</v>
      </c>
      <c r="E135" s="7">
        <v>83.6</v>
      </c>
      <c r="F135" s="9">
        <f>IF(OR(D135="",E135=""),"",IF(LEFT(D135,1)="M",VLOOKUP(E135,[3]Setup!$J$9:$K$23,2,TRUE),VLOOKUP(E135,[3]Setup!$L$9:$M$23,2,TRUE)))</f>
        <v>90</v>
      </c>
      <c r="G135" s="10">
        <v>120.5</v>
      </c>
      <c r="H135" s="11" t="s">
        <v>9</v>
      </c>
    </row>
    <row r="136" spans="1:8">
      <c r="A136" s="7" t="s">
        <v>6</v>
      </c>
      <c r="B136" s="8" t="s">
        <v>181</v>
      </c>
      <c r="C136" s="7">
        <v>45</v>
      </c>
      <c r="D136" s="7" t="s">
        <v>118</v>
      </c>
      <c r="E136" s="7">
        <v>86.1</v>
      </c>
      <c r="F136" s="9">
        <f>IF(OR(D136="",E136=""),"",IF(LEFT(D136,1)="M",VLOOKUP(E136,[3]Setup!$J$9:$K$23,2,TRUE),VLOOKUP(E136,[3]Setup!$L$9:$M$23,2,TRUE)))</f>
        <v>90</v>
      </c>
      <c r="G136" s="10">
        <v>122.5</v>
      </c>
      <c r="H136" s="11" t="s">
        <v>9</v>
      </c>
    </row>
    <row r="137" spans="1:8">
      <c r="A137" s="7" t="s">
        <v>6</v>
      </c>
      <c r="B137" s="8" t="s">
        <v>182</v>
      </c>
      <c r="C137" s="7">
        <v>61</v>
      </c>
      <c r="D137" s="7" t="s">
        <v>86</v>
      </c>
      <c r="E137" s="7">
        <v>88.6</v>
      </c>
      <c r="F137" s="9">
        <f>IF(OR(D137="",E137=""),"",IF(LEFT(D137,1)="M",VLOOKUP(E137,[3]Setup!$J$9:$K$23,2,TRUE),VLOOKUP(E137,[3]Setup!$L$9:$M$23,2,TRUE)))</f>
        <v>90</v>
      </c>
      <c r="G137" s="10">
        <v>125</v>
      </c>
      <c r="H137" s="11" t="s">
        <v>9</v>
      </c>
    </row>
    <row r="138" spans="1:8">
      <c r="A138" s="7" t="s">
        <v>6</v>
      </c>
      <c r="B138" s="8" t="s">
        <v>183</v>
      </c>
      <c r="C138" s="7">
        <v>55</v>
      </c>
      <c r="D138" s="7" t="s">
        <v>95</v>
      </c>
      <c r="E138" s="7">
        <v>89.9</v>
      </c>
      <c r="F138" s="9">
        <f>IF(OR(D138="",E138=""),"",IF(LEFT(D138,1)="M",VLOOKUP(E138,[3]Setup!$J$9:$K$23,2,TRUE),VLOOKUP(E138,[3]Setup!$L$9:$M$23,2,TRUE)))</f>
        <v>90</v>
      </c>
      <c r="G138" s="10">
        <v>130</v>
      </c>
      <c r="H138" s="11" t="s">
        <v>9</v>
      </c>
    </row>
    <row r="139" spans="1:8">
      <c r="A139" s="7" t="s">
        <v>6</v>
      </c>
      <c r="B139" s="8" t="s">
        <v>184</v>
      </c>
      <c r="C139" s="7">
        <v>54</v>
      </c>
      <c r="D139" s="7" t="s">
        <v>107</v>
      </c>
      <c r="E139" s="7">
        <v>85.5</v>
      </c>
      <c r="F139" s="9">
        <f>IF(OR(D139="",E139=""),"",IF(LEFT(D139,1)="M",VLOOKUP(E139,[3]Setup!$J$9:$K$23,2,TRUE),VLOOKUP(E139,[3]Setup!$L$9:$M$23,2,TRUE)))</f>
        <v>90</v>
      </c>
      <c r="G139" s="10">
        <v>130</v>
      </c>
      <c r="H139" s="11" t="s">
        <v>9</v>
      </c>
    </row>
    <row r="140" spans="1:8">
      <c r="A140" s="7" t="s">
        <v>6</v>
      </c>
      <c r="B140" s="8" t="s">
        <v>185</v>
      </c>
      <c r="C140" s="7">
        <v>50</v>
      </c>
      <c r="D140" s="7" t="s">
        <v>107</v>
      </c>
      <c r="E140" s="7">
        <v>87.9</v>
      </c>
      <c r="F140" s="9">
        <f>IF(OR(D140="",E140=""),"",IF(LEFT(D140,1)="M",VLOOKUP(E140,[3]Setup!$J$9:$K$23,2,TRUE),VLOOKUP(E140,[3]Setup!$L$9:$M$23,2,TRUE)))</f>
        <v>90</v>
      </c>
      <c r="G140" s="10">
        <v>130</v>
      </c>
      <c r="H140" s="11" t="s">
        <v>9</v>
      </c>
    </row>
    <row r="141" spans="1:8">
      <c r="A141" s="7" t="s">
        <v>6</v>
      </c>
      <c r="B141" s="8" t="s">
        <v>186</v>
      </c>
      <c r="C141" s="7">
        <v>59</v>
      </c>
      <c r="D141" s="7" t="s">
        <v>95</v>
      </c>
      <c r="E141" s="7">
        <v>83.4</v>
      </c>
      <c r="F141" s="9">
        <f>IF(OR(D141="",E141=""),"",IF(LEFT(D141,1)="M",VLOOKUP(E141,[3]Setup!$J$9:$K$23,2,TRUE),VLOOKUP(E141,[3]Setup!$L$9:$M$23,2,TRUE)))</f>
        <v>90</v>
      </c>
      <c r="G141" s="10">
        <v>140</v>
      </c>
      <c r="H141" s="11" t="s">
        <v>147</v>
      </c>
    </row>
    <row r="142" spans="1:8">
      <c r="A142" s="7" t="s">
        <v>6</v>
      </c>
      <c r="B142" s="8" t="s">
        <v>187</v>
      </c>
      <c r="C142" s="7">
        <v>48</v>
      </c>
      <c r="D142" s="7" t="s">
        <v>118</v>
      </c>
      <c r="E142" s="7">
        <v>84.6</v>
      </c>
      <c r="F142" s="9">
        <f>IF(OR(D142="",E142=""),"",IF(LEFT(D142,1)="M",VLOOKUP(E142,[3]Setup!$J$9:$K$23,2,TRUE),VLOOKUP(E142,[3]Setup!$L$9:$M$23,2,TRUE)))</f>
        <v>90</v>
      </c>
      <c r="G142" s="10">
        <v>140</v>
      </c>
      <c r="H142" s="11" t="s">
        <v>47</v>
      </c>
    </row>
    <row r="143" spans="1:8">
      <c r="A143" s="7" t="s">
        <v>6</v>
      </c>
      <c r="B143" s="8" t="s">
        <v>188</v>
      </c>
      <c r="C143" s="7">
        <v>45</v>
      </c>
      <c r="D143" s="7" t="s">
        <v>118</v>
      </c>
      <c r="E143" s="7">
        <v>84.7</v>
      </c>
      <c r="F143" s="9">
        <f>IF(OR(D143="",E143=""),"",IF(LEFT(D143,1)="M",VLOOKUP(E143,[3]Setup!$J$9:$K$23,2,TRUE),VLOOKUP(E143,[3]Setup!$L$9:$M$23,2,TRUE)))</f>
        <v>90</v>
      </c>
      <c r="G143" s="10">
        <v>150</v>
      </c>
      <c r="H143" s="11" t="s">
        <v>9</v>
      </c>
    </row>
    <row r="144" spans="1:8">
      <c r="A144" s="7" t="s">
        <v>6</v>
      </c>
      <c r="B144" s="8" t="s">
        <v>189</v>
      </c>
      <c r="C144" s="7">
        <v>47</v>
      </c>
      <c r="D144" s="7" t="s">
        <v>118</v>
      </c>
      <c r="E144" s="7">
        <v>85.7</v>
      </c>
      <c r="F144" s="9">
        <f>IF(OR(D144="",E144=""),"",IF(LEFT(D144,1)="M",VLOOKUP(E144,[3]Setup!$J$9:$K$23,2,TRUE),VLOOKUP(E144,[3]Setup!$L$9:$M$23,2,TRUE)))</f>
        <v>90</v>
      </c>
      <c r="G144" s="10">
        <v>150</v>
      </c>
      <c r="H144" s="11" t="s">
        <v>40</v>
      </c>
    </row>
    <row r="145" spans="1:8">
      <c r="A145" s="7" t="s">
        <v>6</v>
      </c>
      <c r="B145" s="8" t="s">
        <v>190</v>
      </c>
      <c r="C145" s="7">
        <v>47</v>
      </c>
      <c r="D145" s="7" t="s">
        <v>118</v>
      </c>
      <c r="E145" s="7">
        <v>88.3</v>
      </c>
      <c r="F145" s="9">
        <f>IF(OR(D145="",E145=""),"",IF(LEFT(D145,1)="M",VLOOKUP(E145,[3]Setup!$J$9:$K$23,2,TRUE),VLOOKUP(E145,[3]Setup!$L$9:$M$23,2,TRUE)))</f>
        <v>90</v>
      </c>
      <c r="G145" s="10">
        <v>152.5</v>
      </c>
      <c r="H145" s="11" t="s">
        <v>47</v>
      </c>
    </row>
    <row r="146" spans="1:8">
      <c r="A146" s="7" t="s">
        <v>6</v>
      </c>
      <c r="B146" s="8" t="s">
        <v>191</v>
      </c>
      <c r="C146" s="7">
        <v>51</v>
      </c>
      <c r="D146" s="7" t="s">
        <v>107</v>
      </c>
      <c r="E146" s="7">
        <v>82.7</v>
      </c>
      <c r="F146" s="9">
        <f>IF(OR(D146="",E146=""),"",IF(LEFT(D146,1)="M",VLOOKUP(E146,[3]Setup!$J$9:$K$23,2,TRUE),VLOOKUP(E146,[3]Setup!$L$9:$M$23,2,TRUE)))</f>
        <v>90</v>
      </c>
      <c r="G146" s="10">
        <v>160</v>
      </c>
      <c r="H146" s="11" t="s">
        <v>9</v>
      </c>
    </row>
    <row r="147" spans="1:8" ht="15.75" thickBot="1">
      <c r="A147" s="7" t="s">
        <v>6</v>
      </c>
      <c r="B147" s="8" t="s">
        <v>192</v>
      </c>
      <c r="C147" s="7">
        <v>48</v>
      </c>
      <c r="D147" s="7" t="s">
        <v>118</v>
      </c>
      <c r="E147" s="7">
        <v>88.8</v>
      </c>
      <c r="F147" s="9">
        <f>IF(OR(D147="",E147=""),"",IF(LEFT(D147,1)="M",VLOOKUP(E147,[3]Setup!$J$9:$K$23,2,TRUE),VLOOKUP(E147,[3]Setup!$L$9:$M$23,2,TRUE)))</f>
        <v>90</v>
      </c>
      <c r="G147" s="10">
        <v>170</v>
      </c>
      <c r="H147" s="11" t="s">
        <v>9</v>
      </c>
    </row>
    <row r="148" spans="1:8" ht="23.25">
      <c r="A148" s="7"/>
      <c r="B148" s="12" t="s">
        <v>277</v>
      </c>
      <c r="C148" s="13"/>
      <c r="D148" s="13"/>
      <c r="E148" s="13"/>
      <c r="F148" s="13"/>
      <c r="G148" s="13"/>
      <c r="H148" s="13"/>
    </row>
    <row r="149" spans="1:8">
      <c r="A149" s="7" t="s">
        <v>35</v>
      </c>
      <c r="B149" s="8" t="s">
        <v>193</v>
      </c>
      <c r="C149" s="7">
        <v>16</v>
      </c>
      <c r="D149" s="7" t="s">
        <v>81</v>
      </c>
      <c r="E149" s="7">
        <v>87</v>
      </c>
      <c r="F149" s="9">
        <f>IF(OR(D149="",E149=""),"",IF(LEFT(D149,1)="M",VLOOKUP(E149,[3]Setup!$J$9:$K$23,2,TRUE),VLOOKUP(E149,[3]Setup!$L$9:$M$23,2,TRUE)))</f>
        <v>90</v>
      </c>
      <c r="G149" s="10">
        <v>95</v>
      </c>
      <c r="H149" s="11" t="s">
        <v>47</v>
      </c>
    </row>
    <row r="150" spans="1:8">
      <c r="A150" s="7" t="s">
        <v>35</v>
      </c>
      <c r="B150" s="8" t="s">
        <v>194</v>
      </c>
      <c r="C150" s="7">
        <v>44</v>
      </c>
      <c r="D150" s="7" t="s">
        <v>34</v>
      </c>
      <c r="E150" s="7">
        <v>90</v>
      </c>
      <c r="F150" s="9">
        <f>IF(OR(D150="",E150=""),"",IF(LEFT(D150,1)="M",VLOOKUP(E150,[3]Setup!$J$9:$K$23,2,TRUE),VLOOKUP(E150,[3]Setup!$L$9:$M$23,2,TRUE)))</f>
        <v>90</v>
      </c>
      <c r="G150" s="10">
        <v>110</v>
      </c>
      <c r="H150" s="11" t="s">
        <v>9</v>
      </c>
    </row>
    <row r="151" spans="1:8">
      <c r="A151" s="7" t="s">
        <v>35</v>
      </c>
      <c r="B151" s="8" t="s">
        <v>195</v>
      </c>
      <c r="C151" s="7">
        <v>18</v>
      </c>
      <c r="D151" s="7" t="s">
        <v>123</v>
      </c>
      <c r="E151" s="7">
        <v>85</v>
      </c>
      <c r="F151" s="9">
        <f>IF(OR(D151="",E151=""),"",IF(LEFT(D151,1)="M",VLOOKUP(E151,[3]Setup!$J$9:$K$23,2,TRUE),VLOOKUP(E151,[3]Setup!$L$9:$M$23,2,TRUE)))</f>
        <v>90</v>
      </c>
      <c r="G151" s="10">
        <v>110</v>
      </c>
      <c r="H151" s="11" t="s">
        <v>9</v>
      </c>
    </row>
    <row r="152" spans="1:8">
      <c r="A152" s="7" t="s">
        <v>35</v>
      </c>
      <c r="B152" s="8" t="s">
        <v>196</v>
      </c>
      <c r="C152" s="7">
        <v>19</v>
      </c>
      <c r="D152" s="7" t="s">
        <v>123</v>
      </c>
      <c r="E152" s="7">
        <v>89.2</v>
      </c>
      <c r="F152" s="9">
        <f>IF(OR(D152="",E152=""),"",IF(LEFT(D152,1)="M",VLOOKUP(E152,[3]Setup!$J$9:$K$23,2,TRUE),VLOOKUP(E152,[3]Setup!$L$9:$M$23,2,TRUE)))</f>
        <v>90</v>
      </c>
      <c r="G152" s="10">
        <v>120</v>
      </c>
      <c r="H152" s="11" t="s">
        <v>9</v>
      </c>
    </row>
    <row r="153" spans="1:8">
      <c r="A153" s="7" t="s">
        <v>35</v>
      </c>
      <c r="B153" s="8" t="s">
        <v>197</v>
      </c>
      <c r="C153" s="7">
        <v>19</v>
      </c>
      <c r="D153" s="7" t="s">
        <v>123</v>
      </c>
      <c r="E153" s="7">
        <v>88.5</v>
      </c>
      <c r="F153" s="9">
        <f>IF(OR(D153="",E153=""),"",IF(LEFT(D153,1)="M",VLOOKUP(E153,[3]Setup!$J$9:$K$23,2,TRUE),VLOOKUP(E153,[3]Setup!$L$9:$M$23,2,TRUE)))</f>
        <v>90</v>
      </c>
      <c r="G153" s="10">
        <v>120</v>
      </c>
      <c r="H153" s="11" t="s">
        <v>47</v>
      </c>
    </row>
    <row r="154" spans="1:8">
      <c r="A154" s="7" t="s">
        <v>35</v>
      </c>
      <c r="B154" s="8" t="s">
        <v>198</v>
      </c>
      <c r="C154" s="7">
        <v>43</v>
      </c>
      <c r="D154" s="7" t="s">
        <v>34</v>
      </c>
      <c r="E154" s="7">
        <v>87.2</v>
      </c>
      <c r="F154" s="9">
        <f>IF(OR(D154="",E154=""),"",IF(LEFT(D154,1)="M",VLOOKUP(E154,[3]Setup!$J$9:$K$23,2,TRUE),VLOOKUP(E154,[3]Setup!$L$9:$M$23,2,TRUE)))</f>
        <v>90</v>
      </c>
      <c r="G154" s="10">
        <v>150</v>
      </c>
      <c r="H154" s="11" t="s">
        <v>100</v>
      </c>
    </row>
    <row r="155" spans="1:8">
      <c r="A155" s="7" t="s">
        <v>35</v>
      </c>
      <c r="B155" s="8" t="s">
        <v>199</v>
      </c>
      <c r="C155" s="7">
        <v>44</v>
      </c>
      <c r="D155" s="7" t="s">
        <v>34</v>
      </c>
      <c r="E155" s="7">
        <v>89.2</v>
      </c>
      <c r="F155" s="9">
        <f>IF(OR(D155="",E155=""),"",IF(LEFT(D155,1)="M",VLOOKUP(E155,[3]Setup!$J$9:$K$23,2,TRUE),VLOOKUP(E155,[3]Setup!$L$9:$M$23,2,TRUE)))</f>
        <v>90</v>
      </c>
      <c r="G155" s="10">
        <v>155</v>
      </c>
      <c r="H155" s="11" t="s">
        <v>11</v>
      </c>
    </row>
    <row r="156" spans="1:8">
      <c r="A156" s="7" t="s">
        <v>35</v>
      </c>
      <c r="B156" s="8" t="s">
        <v>200</v>
      </c>
      <c r="C156" s="7">
        <v>44</v>
      </c>
      <c r="D156" s="7" t="s">
        <v>34</v>
      </c>
      <c r="E156" s="7">
        <v>88.2</v>
      </c>
      <c r="F156" s="9">
        <f>IF(OR(D156="",E156=""),"",IF(LEFT(D156,1)="M",VLOOKUP(E156,[3]Setup!$J$9:$K$23,2,TRUE),VLOOKUP(E156,[3]Setup!$L$9:$M$23,2,TRUE)))</f>
        <v>90</v>
      </c>
      <c r="G156" s="10">
        <v>160</v>
      </c>
      <c r="H156" s="11" t="s">
        <v>9</v>
      </c>
    </row>
    <row r="157" spans="1:8">
      <c r="A157" s="7" t="s">
        <v>35</v>
      </c>
      <c r="B157" s="8" t="s">
        <v>201</v>
      </c>
      <c r="C157" s="7">
        <v>36</v>
      </c>
      <c r="D157" s="7" t="s">
        <v>26</v>
      </c>
      <c r="E157" s="7">
        <v>88</v>
      </c>
      <c r="F157" s="9">
        <f>IF(OR(D157="",E157=""),"",IF(LEFT(D157,1)="M",VLOOKUP(E157,[3]Setup!$J$9:$K$23,2,TRUE),VLOOKUP(E157,[3]Setup!$L$9:$M$23,2,TRUE)))</f>
        <v>90</v>
      </c>
      <c r="G157" s="10">
        <v>167.5</v>
      </c>
      <c r="H157" s="11" t="s">
        <v>162</v>
      </c>
    </row>
    <row r="158" spans="1:8">
      <c r="A158" s="7" t="s">
        <v>35</v>
      </c>
      <c r="B158" s="8" t="s">
        <v>202</v>
      </c>
      <c r="C158" s="7">
        <v>31</v>
      </c>
      <c r="D158" s="7" t="s">
        <v>26</v>
      </c>
      <c r="E158" s="7">
        <v>88.3</v>
      </c>
      <c r="F158" s="9">
        <f>IF(OR(D158="",E158=""),"",IF(LEFT(D158,1)="M",VLOOKUP(E158,[3]Setup!$J$9:$K$23,2,TRUE),VLOOKUP(E158,[3]Setup!$L$9:$M$23,2,TRUE)))</f>
        <v>90</v>
      </c>
      <c r="G158" s="10">
        <v>170</v>
      </c>
      <c r="H158" s="11" t="s">
        <v>40</v>
      </c>
    </row>
    <row r="159" spans="1:8">
      <c r="A159" s="7" t="s">
        <v>35</v>
      </c>
      <c r="B159" s="8" t="s">
        <v>203</v>
      </c>
      <c r="C159" s="7">
        <v>41</v>
      </c>
      <c r="D159" s="7" t="s">
        <v>34</v>
      </c>
      <c r="E159" s="7">
        <v>88.1</v>
      </c>
      <c r="F159" s="9">
        <f>IF(OR(D159="",E159=""),"",IF(LEFT(D159,1)="M",VLOOKUP(E159,[3]Setup!$J$9:$K$23,2,TRUE),VLOOKUP(E159,[3]Setup!$L$9:$M$23,2,TRUE)))</f>
        <v>90</v>
      </c>
      <c r="G159" s="10">
        <v>170</v>
      </c>
      <c r="H159" s="11" t="s">
        <v>9</v>
      </c>
    </row>
    <row r="160" spans="1:8" ht="15.75" thickBot="1">
      <c r="A160" s="7" t="s">
        <v>35</v>
      </c>
      <c r="B160" s="8" t="s">
        <v>204</v>
      </c>
      <c r="C160" s="7">
        <v>21</v>
      </c>
      <c r="D160" s="7" t="s">
        <v>90</v>
      </c>
      <c r="E160" s="7">
        <v>89.3</v>
      </c>
      <c r="F160" s="9">
        <f>IF(OR(D160="",E160=""),"",IF(LEFT(D160,1)="M",VLOOKUP(E160,[3]Setup!$J$9:$K$23,2,TRUE),VLOOKUP(E160,[3]Setup!$L$9:$M$23,2,TRUE)))</f>
        <v>90</v>
      </c>
      <c r="G160" s="10">
        <v>190</v>
      </c>
      <c r="H160" s="11" t="s">
        <v>9</v>
      </c>
    </row>
    <row r="161" spans="1:8" ht="23.25">
      <c r="A161" s="7"/>
      <c r="B161" s="12" t="s">
        <v>273</v>
      </c>
      <c r="C161" s="13"/>
      <c r="D161" s="13"/>
      <c r="E161" s="13"/>
      <c r="F161" s="13"/>
      <c r="G161" s="13"/>
      <c r="H161" s="13"/>
    </row>
    <row r="162" spans="1:8">
      <c r="A162" s="7" t="s">
        <v>57</v>
      </c>
      <c r="B162" s="8" t="s">
        <v>205</v>
      </c>
      <c r="C162" s="7">
        <v>75</v>
      </c>
      <c r="D162" s="7" t="s">
        <v>78</v>
      </c>
      <c r="E162" s="7">
        <v>90.6</v>
      </c>
      <c r="F162" s="9">
        <f>IF(OR(D162="",E162=""),"",IF(LEFT(D162,1)="M",VLOOKUP(E162,[3]Setup!$J$9:$K$23,2,TRUE),VLOOKUP(E162,[3]Setup!$L$9:$M$23,2,TRUE)))</f>
        <v>100</v>
      </c>
      <c r="G162" s="10">
        <v>85</v>
      </c>
      <c r="H162" s="11" t="s">
        <v>9</v>
      </c>
    </row>
    <row r="163" spans="1:8">
      <c r="A163" s="7" t="s">
        <v>57</v>
      </c>
      <c r="B163" s="8" t="s">
        <v>206</v>
      </c>
      <c r="C163" s="7">
        <v>71</v>
      </c>
      <c r="D163" s="7" t="s">
        <v>104</v>
      </c>
      <c r="E163" s="7">
        <v>90.1</v>
      </c>
      <c r="F163" s="9">
        <f>IF(OR(D163="",E163=""),"",IF(LEFT(D163,1)="M",VLOOKUP(E163,[3]Setup!$J$9:$K$23,2,TRUE),VLOOKUP(E163,[3]Setup!$L$9:$M$23,2,TRUE)))</f>
        <v>100</v>
      </c>
      <c r="G163" s="10">
        <v>110</v>
      </c>
      <c r="H163" s="11" t="s">
        <v>9</v>
      </c>
    </row>
    <row r="164" spans="1:8">
      <c r="A164" s="7" t="s">
        <v>57</v>
      </c>
      <c r="B164" s="8" t="s">
        <v>207</v>
      </c>
      <c r="C164" s="7">
        <v>61</v>
      </c>
      <c r="D164" s="7" t="s">
        <v>86</v>
      </c>
      <c r="E164" s="7">
        <v>98.5</v>
      </c>
      <c r="F164" s="9">
        <f>IF(OR(D164="",E164=""),"",IF(LEFT(D164,1)="M",VLOOKUP(E164,[3]Setup!$J$9:$K$23,2,TRUE),VLOOKUP(E164,[3]Setup!$L$9:$M$23,2,TRUE)))</f>
        <v>100</v>
      </c>
      <c r="G164" s="10">
        <v>120</v>
      </c>
      <c r="H164" s="11" t="s">
        <v>11</v>
      </c>
    </row>
    <row r="165" spans="1:8">
      <c r="A165" s="7" t="s">
        <v>57</v>
      </c>
      <c r="B165" s="8" t="s">
        <v>208</v>
      </c>
      <c r="C165" s="7">
        <v>70</v>
      </c>
      <c r="D165" s="7" t="s">
        <v>104</v>
      </c>
      <c r="E165" s="7">
        <v>97.1</v>
      </c>
      <c r="F165" s="9">
        <f>IF(OR(D165="",E165=""),"",IF(LEFT(D165,1)="M",VLOOKUP(E165,[3]Setup!$J$9:$K$23,2,TRUE),VLOOKUP(E165,[3]Setup!$L$9:$M$23,2,TRUE)))</f>
        <v>100</v>
      </c>
      <c r="G165" s="10">
        <v>125</v>
      </c>
      <c r="H165" s="11" t="s">
        <v>49</v>
      </c>
    </row>
    <row r="166" spans="1:8">
      <c r="A166" s="7" t="s">
        <v>57</v>
      </c>
      <c r="B166" s="8" t="s">
        <v>209</v>
      </c>
      <c r="C166" s="7">
        <v>61</v>
      </c>
      <c r="D166" s="7" t="s">
        <v>86</v>
      </c>
      <c r="E166" s="7">
        <v>98</v>
      </c>
      <c r="F166" s="9">
        <f>IF(OR(D166="",E166=""),"",IF(LEFT(D166,1)="M",VLOOKUP(E166,[3]Setup!$J$9:$K$23,2,TRUE),VLOOKUP(E166,[3]Setup!$L$9:$M$23,2,TRUE)))</f>
        <v>100</v>
      </c>
      <c r="G166" s="10">
        <v>135</v>
      </c>
      <c r="H166" s="11" t="s">
        <v>47</v>
      </c>
    </row>
    <row r="167" spans="1:8">
      <c r="A167" s="7" t="s">
        <v>57</v>
      </c>
      <c r="B167" s="8" t="s">
        <v>210</v>
      </c>
      <c r="C167" s="7">
        <v>51</v>
      </c>
      <c r="D167" s="7" t="s">
        <v>107</v>
      </c>
      <c r="E167" s="7">
        <v>98.3</v>
      </c>
      <c r="F167" s="9">
        <f>IF(OR(D167="",E167=""),"",IF(LEFT(D167,1)="M",VLOOKUP(E167,[3]Setup!$J$9:$K$23,2,TRUE),VLOOKUP(E167,[3]Setup!$L$9:$M$23,2,TRUE)))</f>
        <v>100</v>
      </c>
      <c r="G167" s="10">
        <v>140</v>
      </c>
      <c r="H167" s="11" t="s">
        <v>9</v>
      </c>
    </row>
    <row r="168" spans="1:8">
      <c r="A168" s="7" t="s">
        <v>57</v>
      </c>
      <c r="B168" s="8" t="s">
        <v>211</v>
      </c>
      <c r="C168" s="7">
        <v>52</v>
      </c>
      <c r="D168" s="7" t="s">
        <v>107</v>
      </c>
      <c r="E168" s="7">
        <v>99.1</v>
      </c>
      <c r="F168" s="9">
        <f>IF(OR(D168="",E168=""),"",IF(LEFT(D168,1)="M",VLOOKUP(E168,[3]Setup!$J$9:$K$23,2,TRUE),VLOOKUP(E168,[3]Setup!$L$9:$M$23,2,TRUE)))</f>
        <v>100</v>
      </c>
      <c r="G168" s="10">
        <v>150</v>
      </c>
      <c r="H168" s="11" t="s">
        <v>9</v>
      </c>
    </row>
    <row r="169" spans="1:8">
      <c r="A169" s="7" t="s">
        <v>57</v>
      </c>
      <c r="B169" s="8" t="s">
        <v>212</v>
      </c>
      <c r="C169" s="7">
        <v>54</v>
      </c>
      <c r="D169" s="7" t="s">
        <v>107</v>
      </c>
      <c r="E169" s="7">
        <v>98.1</v>
      </c>
      <c r="F169" s="9">
        <f>IF(OR(D169="",E169=""),"",IF(LEFT(D169,1)="M",VLOOKUP(E169,[3]Setup!$J$9:$K$23,2,TRUE),VLOOKUP(E169,[3]Setup!$L$9:$M$23,2,TRUE)))</f>
        <v>100</v>
      </c>
      <c r="G169" s="10">
        <v>165</v>
      </c>
      <c r="H169" s="11" t="s">
        <v>9</v>
      </c>
    </row>
    <row r="170" spans="1:8">
      <c r="A170" s="7" t="s">
        <v>57</v>
      </c>
      <c r="B170" s="8" t="s">
        <v>213</v>
      </c>
      <c r="C170" s="7">
        <v>41</v>
      </c>
      <c r="D170" s="7" t="s">
        <v>34</v>
      </c>
      <c r="E170" s="7">
        <v>98.5</v>
      </c>
      <c r="F170" s="9">
        <f>IF(OR(D170="",E170=""),"",IF(LEFT(D170,1)="M",VLOOKUP(E170,[3]Setup!$J$9:$K$23,2,TRUE),VLOOKUP(E170,[3]Setup!$L$9:$M$23,2,TRUE)))</f>
        <v>100</v>
      </c>
      <c r="G170" s="10">
        <v>175</v>
      </c>
      <c r="H170" s="11" t="s">
        <v>40</v>
      </c>
    </row>
    <row r="171" spans="1:8">
      <c r="A171" s="7" t="s">
        <v>57</v>
      </c>
      <c r="B171" s="8" t="s">
        <v>214</v>
      </c>
      <c r="C171" s="7">
        <v>42</v>
      </c>
      <c r="D171" s="7" t="s">
        <v>34</v>
      </c>
      <c r="E171" s="7">
        <v>98.5</v>
      </c>
      <c r="F171" s="9">
        <f>IF(OR(D171="",E171=""),"",IF(LEFT(D171,1)="M",VLOOKUP(E171,[3]Setup!$J$9:$K$23,2,TRUE),VLOOKUP(E171,[3]Setup!$L$9:$M$23,2,TRUE)))</f>
        <v>100</v>
      </c>
      <c r="G171" s="10">
        <v>175</v>
      </c>
      <c r="H171" s="11" t="s">
        <v>9</v>
      </c>
    </row>
    <row r="172" spans="1:8">
      <c r="A172" s="7" t="s">
        <v>57</v>
      </c>
      <c r="B172" s="8" t="s">
        <v>215</v>
      </c>
      <c r="C172" s="7">
        <v>46</v>
      </c>
      <c r="D172" s="7" t="s">
        <v>118</v>
      </c>
      <c r="E172" s="7">
        <v>96.4</v>
      </c>
      <c r="F172" s="9">
        <f>IF(OR(D172="",E172=""),"",IF(LEFT(D172,1)="M",VLOOKUP(E172,[3]Setup!$J$9:$K$23,2,TRUE),VLOOKUP(E172,[3]Setup!$L$9:$M$23,2,TRUE)))</f>
        <v>100</v>
      </c>
      <c r="G172" s="10">
        <v>175</v>
      </c>
      <c r="H172" s="11" t="s">
        <v>9</v>
      </c>
    </row>
    <row r="173" spans="1:8">
      <c r="A173" s="7" t="s">
        <v>57</v>
      </c>
      <c r="B173" s="8" t="s">
        <v>216</v>
      </c>
      <c r="C173" s="7">
        <v>48</v>
      </c>
      <c r="D173" s="7" t="s">
        <v>118</v>
      </c>
      <c r="E173" s="7">
        <v>95.5</v>
      </c>
      <c r="F173" s="9">
        <f>IF(OR(D173="",E173=""),"",IF(LEFT(D173,1)="M",VLOOKUP(E173,[3]Setup!$J$9:$K$23,2,TRUE),VLOOKUP(E173,[3]Setup!$L$9:$M$23,2,TRUE)))</f>
        <v>100</v>
      </c>
      <c r="G173" s="10">
        <v>180</v>
      </c>
      <c r="H173" s="11" t="s">
        <v>147</v>
      </c>
    </row>
    <row r="174" spans="1:8">
      <c r="A174" s="7" t="s">
        <v>57</v>
      </c>
      <c r="B174" s="8" t="s">
        <v>217</v>
      </c>
      <c r="C174" s="7">
        <v>40</v>
      </c>
      <c r="D174" s="7" t="s">
        <v>34</v>
      </c>
      <c r="E174" s="7">
        <v>99.3</v>
      </c>
      <c r="F174" s="9">
        <f>IF(OR(D174="",E174=""),"",IF(LEFT(D174,1)="M",VLOOKUP(E174,[3]Setup!$J$9:$K$23,2,TRUE),VLOOKUP(E174,[3]Setup!$L$9:$M$23,2,TRUE)))</f>
        <v>100</v>
      </c>
      <c r="G174" s="10">
        <v>200</v>
      </c>
      <c r="H174" s="11" t="s">
        <v>11</v>
      </c>
    </row>
    <row r="175" spans="1:8" ht="15.75" thickBot="1">
      <c r="A175" s="7" t="s">
        <v>57</v>
      </c>
      <c r="B175" s="8" t="s">
        <v>218</v>
      </c>
      <c r="C175" s="7">
        <v>41</v>
      </c>
      <c r="D175" s="7" t="s">
        <v>34</v>
      </c>
      <c r="E175" s="7">
        <v>98.7</v>
      </c>
      <c r="F175" s="9">
        <f>IF(OR(D175="",E175=""),"",IF(LEFT(D175,1)="M",VLOOKUP(E175,[3]Setup!$J$9:$K$23,2,TRUE),VLOOKUP(E175,[3]Setup!$L$9:$M$23,2,TRUE)))</f>
        <v>100</v>
      </c>
      <c r="G175" s="10">
        <v>200</v>
      </c>
      <c r="H175" s="11" t="s">
        <v>40</v>
      </c>
    </row>
    <row r="176" spans="1:8" ht="23.25">
      <c r="A176" s="7"/>
      <c r="B176" s="12" t="s">
        <v>278</v>
      </c>
      <c r="C176" s="13"/>
      <c r="D176" s="13"/>
      <c r="E176" s="13"/>
      <c r="F176" s="13"/>
      <c r="G176" s="13"/>
      <c r="H176" s="13"/>
    </row>
    <row r="177" spans="1:8">
      <c r="A177" s="7" t="s">
        <v>139</v>
      </c>
      <c r="B177" s="8" t="s">
        <v>219</v>
      </c>
      <c r="C177" s="7">
        <v>17</v>
      </c>
      <c r="D177" s="7" t="s">
        <v>81</v>
      </c>
      <c r="E177" s="7">
        <v>93.4</v>
      </c>
      <c r="F177" s="9">
        <f>IF(OR(D177="",E177=""),"",IF(LEFT(D177,1)="M",VLOOKUP(E177,[3]Setup!$J$9:$K$23,2,TRUE),VLOOKUP(E177,[3]Setup!$L$9:$M$23,2,TRUE)))</f>
        <v>100</v>
      </c>
      <c r="G177" s="10">
        <v>135</v>
      </c>
      <c r="H177" s="11" t="s">
        <v>9</v>
      </c>
    </row>
    <row r="178" spans="1:8">
      <c r="A178" s="7" t="s">
        <v>139</v>
      </c>
      <c r="B178" s="8" t="s">
        <v>220</v>
      </c>
      <c r="C178" s="7">
        <v>18</v>
      </c>
      <c r="D178" s="7" t="s">
        <v>123</v>
      </c>
      <c r="E178" s="7">
        <v>96.7</v>
      </c>
      <c r="F178" s="9">
        <f>IF(OR(D178="",E178=""),"",IF(LEFT(D178,1)="M",VLOOKUP(E178,[3]Setup!$J$9:$K$23,2,TRUE),VLOOKUP(E178,[3]Setup!$L$9:$M$23,2,TRUE)))</f>
        <v>100</v>
      </c>
      <c r="G178" s="10">
        <v>140</v>
      </c>
      <c r="H178" s="11" t="s">
        <v>9</v>
      </c>
    </row>
    <row r="179" spans="1:8">
      <c r="A179" s="7" t="s">
        <v>139</v>
      </c>
      <c r="B179" s="8" t="s">
        <v>221</v>
      </c>
      <c r="C179" s="7">
        <v>38</v>
      </c>
      <c r="D179" s="7" t="s">
        <v>26</v>
      </c>
      <c r="E179" s="7">
        <v>91.1</v>
      </c>
      <c r="F179" s="9">
        <f>IF(OR(D179="",E179=""),"",IF(LEFT(D179,1)="M",VLOOKUP(E179,[3]Setup!$J$9:$K$23,2,TRUE),VLOOKUP(E179,[3]Setup!$L$9:$M$23,2,TRUE)))</f>
        <v>100</v>
      </c>
      <c r="G179" s="10">
        <v>140</v>
      </c>
      <c r="H179" s="11" t="s">
        <v>9</v>
      </c>
    </row>
    <row r="180" spans="1:8">
      <c r="A180" s="7" t="s">
        <v>139</v>
      </c>
      <c r="B180" s="8" t="s">
        <v>222</v>
      </c>
      <c r="C180" s="7">
        <v>23</v>
      </c>
      <c r="D180" s="7" t="s">
        <v>90</v>
      </c>
      <c r="E180" s="7">
        <v>97.1</v>
      </c>
      <c r="F180" s="9">
        <f>IF(OR(D180="",E180=""),"",IF(LEFT(D180,1)="M",VLOOKUP(E180,[3]Setup!$J$9:$K$23,2,TRUE),VLOOKUP(E180,[3]Setup!$L$9:$M$23,2,TRUE)))</f>
        <v>100</v>
      </c>
      <c r="G180" s="10">
        <v>155</v>
      </c>
      <c r="H180" s="11" t="s">
        <v>47</v>
      </c>
    </row>
    <row r="181" spans="1:8">
      <c r="A181" s="7" t="s">
        <v>139</v>
      </c>
      <c r="B181" s="8" t="s">
        <v>223</v>
      </c>
      <c r="C181" s="7">
        <v>31</v>
      </c>
      <c r="D181" s="7" t="s">
        <v>26</v>
      </c>
      <c r="E181" s="7">
        <v>98.6</v>
      </c>
      <c r="F181" s="9">
        <f>IF(OR(D181="",E181=""),"",IF(LEFT(D181,1)="M",VLOOKUP(E181,[3]Setup!$J$9:$K$23,2,TRUE),VLOOKUP(E181,[3]Setup!$L$9:$M$23,2,TRUE)))</f>
        <v>100</v>
      </c>
      <c r="G181" s="10">
        <v>160</v>
      </c>
      <c r="H181" s="11" t="s">
        <v>47</v>
      </c>
    </row>
    <row r="182" spans="1:8">
      <c r="A182" s="7" t="s">
        <v>139</v>
      </c>
      <c r="B182" s="8" t="s">
        <v>224</v>
      </c>
      <c r="C182" s="7">
        <v>29</v>
      </c>
      <c r="D182" s="7" t="s">
        <v>26</v>
      </c>
      <c r="E182" s="7">
        <v>93.8</v>
      </c>
      <c r="F182" s="9">
        <f>IF(OR(D182="",E182=""),"",IF(LEFT(D182,1)="M",VLOOKUP(E182,[3]Setup!$J$9:$K$23,2,TRUE),VLOOKUP(E182,[3]Setup!$L$9:$M$23,2,TRUE)))</f>
        <v>100</v>
      </c>
      <c r="G182" s="10">
        <v>180</v>
      </c>
      <c r="H182" s="11" t="s">
        <v>9</v>
      </c>
    </row>
    <row r="183" spans="1:8">
      <c r="A183" s="7" t="s">
        <v>139</v>
      </c>
      <c r="B183" s="8" t="s">
        <v>225</v>
      </c>
      <c r="C183" s="7">
        <v>38</v>
      </c>
      <c r="D183" s="7" t="s">
        <v>26</v>
      </c>
      <c r="E183" s="7">
        <v>99.9</v>
      </c>
      <c r="F183" s="9">
        <f>IF(OR(D183="",E183=""),"",IF(LEFT(D183,1)="M",VLOOKUP(E183,[3]Setup!$J$9:$K$23,2,TRUE),VLOOKUP(E183,[3]Setup!$L$9:$M$23,2,TRUE)))</f>
        <v>100</v>
      </c>
      <c r="G183" s="10">
        <v>185</v>
      </c>
      <c r="H183" s="11" t="s">
        <v>28</v>
      </c>
    </row>
    <row r="184" spans="1:8">
      <c r="A184" s="7" t="s">
        <v>139</v>
      </c>
      <c r="B184" s="8" t="s">
        <v>226</v>
      </c>
      <c r="C184" s="7">
        <v>40</v>
      </c>
      <c r="D184" s="7" t="s">
        <v>26</v>
      </c>
      <c r="E184" s="7">
        <v>98.2</v>
      </c>
      <c r="F184" s="9">
        <f>IF(OR(D184="",E184=""),"",IF(LEFT(D184,1)="M",VLOOKUP(E184,[3]Setup!$J$9:$K$23,2,TRUE),VLOOKUP(E184,[3]Setup!$L$9:$M$23,2,TRUE)))</f>
        <v>100</v>
      </c>
      <c r="G184" s="10">
        <v>190</v>
      </c>
      <c r="H184" s="11" t="s">
        <v>40</v>
      </c>
    </row>
    <row r="185" spans="1:8">
      <c r="A185" s="7" t="s">
        <v>139</v>
      </c>
      <c r="B185" s="8" t="s">
        <v>227</v>
      </c>
      <c r="C185" s="7">
        <v>31</v>
      </c>
      <c r="D185" s="7" t="s">
        <v>26</v>
      </c>
      <c r="E185" s="7">
        <v>99.6</v>
      </c>
      <c r="F185" s="9">
        <f>IF(OR(D185="",E185=""),"",IF(LEFT(D185,1)="M",VLOOKUP(E185,[3]Setup!$J$9:$K$23,2,TRUE),VLOOKUP(E185,[3]Setup!$L$9:$M$23,2,TRUE)))</f>
        <v>100</v>
      </c>
      <c r="G185" s="10">
        <v>190</v>
      </c>
      <c r="H185" s="11" t="s">
        <v>47</v>
      </c>
    </row>
    <row r="186" spans="1:8">
      <c r="A186" s="7" t="s">
        <v>139</v>
      </c>
      <c r="B186" s="8" t="s">
        <v>228</v>
      </c>
      <c r="C186" s="7">
        <v>23</v>
      </c>
      <c r="D186" s="7" t="s">
        <v>90</v>
      </c>
      <c r="E186" s="7">
        <v>99.1</v>
      </c>
      <c r="F186" s="9">
        <f>IF(OR(D186="",E186=""),"",IF(LEFT(D186,1)="M",VLOOKUP(E186,[3]Setup!$J$9:$K$23,2,TRUE),VLOOKUP(E186,[3]Setup!$L$9:$M$23,2,TRUE)))</f>
        <v>100</v>
      </c>
      <c r="G186" s="10">
        <v>195</v>
      </c>
      <c r="H186" s="11" t="s">
        <v>30</v>
      </c>
    </row>
    <row r="187" spans="1:8">
      <c r="A187" s="7" t="s">
        <v>139</v>
      </c>
      <c r="B187" s="8" t="s">
        <v>229</v>
      </c>
      <c r="C187" s="7">
        <v>24</v>
      </c>
      <c r="D187" s="7" t="s">
        <v>26</v>
      </c>
      <c r="E187" s="7">
        <v>97.3</v>
      </c>
      <c r="F187" s="9">
        <f>IF(OR(D187="",E187=""),"",IF(LEFT(D187,1)="M",VLOOKUP(E187,[3]Setup!$J$9:$K$23,2,TRUE),VLOOKUP(E187,[3]Setup!$L$9:$M$23,2,TRUE)))</f>
        <v>100</v>
      </c>
      <c r="G187" s="10">
        <v>195</v>
      </c>
      <c r="H187" s="11" t="s">
        <v>47</v>
      </c>
    </row>
    <row r="188" spans="1:8">
      <c r="A188" s="7" t="s">
        <v>139</v>
      </c>
      <c r="B188" s="8" t="s">
        <v>230</v>
      </c>
      <c r="C188" s="7">
        <v>31</v>
      </c>
      <c r="D188" s="7" t="s">
        <v>26</v>
      </c>
      <c r="E188" s="7">
        <v>97.8</v>
      </c>
      <c r="F188" s="9">
        <f>IF(OR(D188="",E188=""),"",IF(LEFT(D188,1)="M",VLOOKUP(E188,[3]Setup!$J$9:$K$23,2,TRUE),VLOOKUP(E188,[3]Setup!$L$9:$M$23,2,TRUE)))</f>
        <v>100</v>
      </c>
      <c r="G188" s="10">
        <v>200</v>
      </c>
      <c r="H188" s="11" t="s">
        <v>9</v>
      </c>
    </row>
    <row r="189" spans="1:8" ht="15.75" thickBot="1">
      <c r="A189" s="7" t="s">
        <v>139</v>
      </c>
      <c r="B189" s="8" t="s">
        <v>231</v>
      </c>
      <c r="C189" s="7">
        <v>27</v>
      </c>
      <c r="D189" s="7" t="s">
        <v>26</v>
      </c>
      <c r="E189" s="7">
        <v>99.3</v>
      </c>
      <c r="F189" s="9">
        <f>IF(OR(D189="",E189=""),"",IF(LEFT(D189,1)="M",VLOOKUP(E189,[3]Setup!$J$9:$K$23,2,TRUE),VLOOKUP(E189,[3]Setup!$L$9:$M$23,2,TRUE)))</f>
        <v>100</v>
      </c>
      <c r="G189" s="10">
        <v>215</v>
      </c>
      <c r="H189" s="11" t="s">
        <v>30</v>
      </c>
    </row>
    <row r="190" spans="1:8" ht="23.25">
      <c r="A190" s="7"/>
      <c r="B190" s="12" t="s">
        <v>281</v>
      </c>
      <c r="C190" s="13"/>
      <c r="D190" s="13"/>
      <c r="E190" s="13"/>
      <c r="F190" s="13"/>
      <c r="G190" s="13"/>
      <c r="H190" s="13"/>
    </row>
    <row r="191" spans="1:8">
      <c r="A191" s="7" t="s">
        <v>159</v>
      </c>
      <c r="B191" s="8" t="s">
        <v>232</v>
      </c>
      <c r="C191" s="7">
        <v>55</v>
      </c>
      <c r="D191" s="7" t="s">
        <v>95</v>
      </c>
      <c r="E191" s="7">
        <v>103.7</v>
      </c>
      <c r="F191" s="9">
        <f>IF(OR(D191="",E191=""),"",IF(LEFT(D191,1)="M",VLOOKUP(E191,[3]Setup!$J$9:$K$23,2,TRUE),VLOOKUP(E191,[3]Setup!$L$9:$M$23,2,TRUE)))</f>
        <v>110</v>
      </c>
      <c r="G191" s="10">
        <v>120</v>
      </c>
      <c r="H191" s="11" t="s">
        <v>9</v>
      </c>
    </row>
    <row r="192" spans="1:8">
      <c r="A192" s="7" t="s">
        <v>159</v>
      </c>
      <c r="B192" s="8" t="s">
        <v>233</v>
      </c>
      <c r="C192" s="7">
        <v>66</v>
      </c>
      <c r="D192" s="7" t="s">
        <v>102</v>
      </c>
      <c r="E192" s="7">
        <v>105.6</v>
      </c>
      <c r="F192" s="9">
        <f>IF(OR(D192="",E192=""),"",IF(LEFT(D192,1)="M",VLOOKUP(E192,[3]Setup!$J$9:$K$23,2,TRUE),VLOOKUP(E192,[3]Setup!$L$9:$M$23,2,TRUE)))</f>
        <v>110</v>
      </c>
      <c r="G192" s="10">
        <v>140</v>
      </c>
      <c r="H192" s="11" t="s">
        <v>147</v>
      </c>
    </row>
    <row r="193" spans="1:8">
      <c r="A193" s="7" t="s">
        <v>159</v>
      </c>
      <c r="B193" s="8" t="s">
        <v>234</v>
      </c>
      <c r="C193" s="7">
        <v>46</v>
      </c>
      <c r="D193" s="7" t="s">
        <v>118</v>
      </c>
      <c r="E193" s="7">
        <v>100.3</v>
      </c>
      <c r="F193" s="9">
        <f>IF(OR(D193="",E193=""),"",IF(LEFT(D193,1)="M",VLOOKUP(E193,[3]Setup!$J$9:$K$23,2,TRUE),VLOOKUP(E193,[3]Setup!$L$9:$M$23,2,TRUE)))</f>
        <v>110</v>
      </c>
      <c r="G193" s="10">
        <v>140</v>
      </c>
      <c r="H193" s="11" t="s">
        <v>9</v>
      </c>
    </row>
    <row r="194" spans="1:8">
      <c r="A194" s="7" t="s">
        <v>159</v>
      </c>
      <c r="B194" s="8" t="s">
        <v>235</v>
      </c>
      <c r="C194" s="7">
        <v>47</v>
      </c>
      <c r="D194" s="7" t="s">
        <v>118</v>
      </c>
      <c r="E194" s="7">
        <v>109.7</v>
      </c>
      <c r="F194" s="9">
        <f>IF(OR(D194="",E194=""),"",IF(LEFT(D194,1)="M",VLOOKUP(E194,[3]Setup!$J$9:$K$23,2,TRUE),VLOOKUP(E194,[3]Setup!$L$9:$M$23,2,TRUE)))</f>
        <v>110</v>
      </c>
      <c r="G194" s="10">
        <v>145</v>
      </c>
      <c r="H194" s="11" t="s">
        <v>47</v>
      </c>
    </row>
    <row r="195" spans="1:8">
      <c r="A195" s="7" t="s">
        <v>159</v>
      </c>
      <c r="B195" s="8" t="s">
        <v>236</v>
      </c>
      <c r="C195" s="7">
        <v>47</v>
      </c>
      <c r="D195" s="7" t="s">
        <v>118</v>
      </c>
      <c r="E195" s="7">
        <v>107.2</v>
      </c>
      <c r="F195" s="9">
        <f>IF(OR(D195="",E195=""),"",IF(LEFT(D195,1)="M",VLOOKUP(E195,[3]Setup!$J$9:$K$23,2,TRUE),VLOOKUP(E195,[3]Setup!$L$9:$M$23,2,TRUE)))</f>
        <v>110</v>
      </c>
      <c r="G195" s="10">
        <v>150</v>
      </c>
      <c r="H195" s="11" t="s">
        <v>9</v>
      </c>
    </row>
    <row r="196" spans="1:8">
      <c r="A196" s="7" t="s">
        <v>159</v>
      </c>
      <c r="B196" s="8" t="s">
        <v>237</v>
      </c>
      <c r="C196" s="7">
        <v>61</v>
      </c>
      <c r="D196" s="7" t="s">
        <v>86</v>
      </c>
      <c r="E196" s="7">
        <v>107.8</v>
      </c>
      <c r="F196" s="9">
        <f>IF(OR(D196="",E196=""),"",IF(LEFT(D196,1)="M",VLOOKUP(E196,[3]Setup!$J$9:$K$23,2,TRUE),VLOOKUP(E196,[3]Setup!$L$9:$M$23,2,TRUE)))</f>
        <v>110</v>
      </c>
      <c r="G196" s="10">
        <v>155</v>
      </c>
      <c r="H196" s="11" t="s">
        <v>9</v>
      </c>
    </row>
    <row r="197" spans="1:8">
      <c r="A197" s="7" t="s">
        <v>159</v>
      </c>
      <c r="B197" s="8" t="s">
        <v>238</v>
      </c>
      <c r="C197" s="7">
        <v>52</v>
      </c>
      <c r="D197" s="7" t="s">
        <v>107</v>
      </c>
      <c r="E197" s="7">
        <v>108.7</v>
      </c>
      <c r="F197" s="9">
        <f>IF(OR(D197="",E197=""),"",IF(LEFT(D197,1)="M",VLOOKUP(E197,[3]Setup!$J$9:$K$23,2,TRUE),VLOOKUP(E197,[3]Setup!$L$9:$M$23,2,TRUE)))</f>
        <v>110</v>
      </c>
      <c r="G197" s="10">
        <v>155</v>
      </c>
      <c r="H197" s="11" t="s">
        <v>9</v>
      </c>
    </row>
    <row r="198" spans="1:8">
      <c r="A198" s="7" t="s">
        <v>159</v>
      </c>
      <c r="B198" s="8" t="s">
        <v>239</v>
      </c>
      <c r="C198" s="7">
        <v>53</v>
      </c>
      <c r="D198" s="7" t="s">
        <v>107</v>
      </c>
      <c r="E198" s="7">
        <v>102.5</v>
      </c>
      <c r="F198" s="9">
        <f>IF(OR(D198="",E198=""),"",IF(LEFT(D198,1)="M",VLOOKUP(E198,[3]Setup!$J$9:$K$23,2,TRUE),VLOOKUP(E198,[3]Setup!$L$9:$M$23,2,TRUE)))</f>
        <v>110</v>
      </c>
      <c r="G198" s="10">
        <v>160</v>
      </c>
      <c r="H198" s="11" t="s">
        <v>240</v>
      </c>
    </row>
    <row r="199" spans="1:8">
      <c r="A199" s="7" t="s">
        <v>159</v>
      </c>
      <c r="B199" s="8" t="s">
        <v>241</v>
      </c>
      <c r="C199" s="7">
        <v>55</v>
      </c>
      <c r="D199" s="7" t="s">
        <v>95</v>
      </c>
      <c r="E199" s="7">
        <v>108.7</v>
      </c>
      <c r="F199" s="9">
        <f>IF(OR(D199="",E199=""),"",IF(LEFT(D199,1)="M",VLOOKUP(E199,[3]Setup!$J$9:$K$23,2,TRUE),VLOOKUP(E199,[3]Setup!$L$9:$M$23,2,TRUE)))</f>
        <v>110</v>
      </c>
      <c r="G199" s="10">
        <v>165</v>
      </c>
      <c r="H199" s="11" t="s">
        <v>9</v>
      </c>
    </row>
    <row r="200" spans="1:8">
      <c r="A200" s="7" t="s">
        <v>159</v>
      </c>
      <c r="B200" s="8" t="s">
        <v>242</v>
      </c>
      <c r="C200" s="7">
        <v>53</v>
      </c>
      <c r="D200" s="7" t="s">
        <v>107</v>
      </c>
      <c r="E200" s="7">
        <v>103.5</v>
      </c>
      <c r="F200" s="9">
        <f>IF(OR(D200="",E200=""),"",IF(LEFT(D200,1)="M",VLOOKUP(E200,[3]Setup!$J$9:$K$23,2,TRUE),VLOOKUP(E200,[3]Setup!$L$9:$M$23,2,TRUE)))</f>
        <v>110</v>
      </c>
      <c r="G200" s="10">
        <v>170</v>
      </c>
      <c r="H200" s="11" t="s">
        <v>143</v>
      </c>
    </row>
    <row r="201" spans="1:8">
      <c r="A201" s="7" t="s">
        <v>159</v>
      </c>
      <c r="B201" s="8" t="s">
        <v>243</v>
      </c>
      <c r="C201" s="7">
        <v>53</v>
      </c>
      <c r="D201" s="7" t="s">
        <v>107</v>
      </c>
      <c r="E201" s="7">
        <v>103.9</v>
      </c>
      <c r="F201" s="9">
        <f>IF(OR(D201="",E201=""),"",IF(LEFT(D201,1)="M",VLOOKUP(E201,[3]Setup!$J$9:$K$23,2,TRUE),VLOOKUP(E201,[3]Setup!$L$9:$M$23,2,TRUE)))</f>
        <v>110</v>
      </c>
      <c r="G201" s="10">
        <v>170</v>
      </c>
      <c r="H201" s="11" t="s">
        <v>40</v>
      </c>
    </row>
    <row r="202" spans="1:8">
      <c r="A202" s="7" t="s">
        <v>159</v>
      </c>
      <c r="B202" s="8" t="s">
        <v>244</v>
      </c>
      <c r="C202" s="7">
        <v>50</v>
      </c>
      <c r="D202" s="7" t="s">
        <v>107</v>
      </c>
      <c r="E202" s="7">
        <v>108.6</v>
      </c>
      <c r="F202" s="9">
        <f>IF(OR(D202="",E202=""),"",IF(LEFT(D202,1)="M",VLOOKUP(E202,[3]Setup!$J$9:$K$23,2,TRUE),VLOOKUP(E202,[3]Setup!$L$9:$M$23,2,TRUE)))</f>
        <v>110</v>
      </c>
      <c r="G202" s="10">
        <v>175</v>
      </c>
      <c r="H202" s="11" t="s">
        <v>47</v>
      </c>
    </row>
    <row r="203" spans="1:8">
      <c r="A203" s="7" t="s">
        <v>159</v>
      </c>
      <c r="B203" s="8" t="s">
        <v>245</v>
      </c>
      <c r="C203" s="7">
        <v>46</v>
      </c>
      <c r="D203" s="7" t="s">
        <v>118</v>
      </c>
      <c r="E203" s="7">
        <v>109.7</v>
      </c>
      <c r="F203" s="9">
        <f>IF(OR(D203="",E203=""),"",IF(LEFT(D203,1)="M",VLOOKUP(E203,[3]Setup!$J$9:$K$23,2,TRUE),VLOOKUP(E203,[3]Setup!$L$9:$M$23,2,TRUE)))</f>
        <v>110</v>
      </c>
      <c r="G203" s="10">
        <v>175</v>
      </c>
      <c r="H203" s="11" t="s">
        <v>47</v>
      </c>
    </row>
    <row r="204" spans="1:8" ht="15.75" thickBot="1">
      <c r="A204" s="7" t="s">
        <v>159</v>
      </c>
      <c r="B204" s="8" t="s">
        <v>246</v>
      </c>
      <c r="C204" s="7">
        <v>45</v>
      </c>
      <c r="D204" s="7" t="s">
        <v>118</v>
      </c>
      <c r="E204" s="7">
        <v>105.6</v>
      </c>
      <c r="F204" s="9">
        <f>IF(OR(D204="",E204=""),"",IF(LEFT(D204,1)="M",VLOOKUP(E204,[3]Setup!$J$9:$K$23,2,TRUE),VLOOKUP(E204,[3]Setup!$L$9:$M$23,2,TRUE)))</f>
        <v>110</v>
      </c>
      <c r="G204" s="10">
        <v>190</v>
      </c>
      <c r="H204" s="11" t="s">
        <v>9</v>
      </c>
    </row>
    <row r="205" spans="1:8" ht="23.25">
      <c r="A205" s="7"/>
      <c r="B205" s="12" t="s">
        <v>282</v>
      </c>
      <c r="C205" s="13"/>
      <c r="D205" s="13"/>
      <c r="E205" s="13"/>
      <c r="F205" s="13"/>
      <c r="G205" s="13"/>
      <c r="H205" s="13"/>
    </row>
    <row r="206" spans="1:8">
      <c r="A206" s="7" t="s">
        <v>247</v>
      </c>
      <c r="B206" s="8" t="s">
        <v>248</v>
      </c>
      <c r="C206" s="7">
        <v>20</v>
      </c>
      <c r="D206" s="7" t="s">
        <v>90</v>
      </c>
      <c r="E206" s="7">
        <v>108.8</v>
      </c>
      <c r="F206" s="9">
        <f>IF(OR(D206="",E206=""),"",IF(LEFT(D206,1)="M",VLOOKUP(E206,[3]Setup!$J$9:$K$23,2,TRUE),VLOOKUP(E206,[3]Setup!$L$9:$M$23,2,TRUE)))</f>
        <v>110</v>
      </c>
      <c r="G206" s="10">
        <v>125</v>
      </c>
      <c r="H206" s="11" t="s">
        <v>28</v>
      </c>
    </row>
    <row r="207" spans="1:8">
      <c r="A207" s="7" t="s">
        <v>247</v>
      </c>
      <c r="B207" s="8" t="s">
        <v>249</v>
      </c>
      <c r="C207" s="7">
        <v>44</v>
      </c>
      <c r="D207" s="7" t="s">
        <v>34</v>
      </c>
      <c r="E207" s="7">
        <v>106</v>
      </c>
      <c r="F207" s="9">
        <f>IF(OR(D207="",E207=""),"",IF(LEFT(D207,1)="M",VLOOKUP(E207,[3]Setup!$J$9:$K$23,2,TRUE),VLOOKUP(E207,[3]Setup!$L$9:$M$23,2,TRUE)))</f>
        <v>110</v>
      </c>
      <c r="G207" s="10">
        <v>142.5</v>
      </c>
      <c r="H207" s="11" t="s">
        <v>9</v>
      </c>
    </row>
    <row r="208" spans="1:8">
      <c r="A208" s="7" t="s">
        <v>247</v>
      </c>
      <c r="B208" s="8" t="s">
        <v>250</v>
      </c>
      <c r="C208" s="7">
        <v>18</v>
      </c>
      <c r="D208" s="7" t="s">
        <v>123</v>
      </c>
      <c r="E208" s="7">
        <v>107.1</v>
      </c>
      <c r="F208" s="9">
        <f>IF(OR(D208="",E208=""),"",IF(LEFT(D208,1)="M",VLOOKUP(E208,[3]Setup!$J$9:$K$23,2,TRUE),VLOOKUP(E208,[3]Setup!$L$9:$M$23,2,TRUE)))</f>
        <v>110</v>
      </c>
      <c r="G208" s="10">
        <v>145</v>
      </c>
      <c r="H208" s="11" t="s">
        <v>40</v>
      </c>
    </row>
    <row r="209" spans="1:8">
      <c r="A209" s="7" t="s">
        <v>247</v>
      </c>
      <c r="B209" s="8" t="s">
        <v>251</v>
      </c>
      <c r="C209" s="7">
        <v>43</v>
      </c>
      <c r="D209" s="7" t="s">
        <v>34</v>
      </c>
      <c r="E209" s="7">
        <v>106.3</v>
      </c>
      <c r="F209" s="9">
        <f>IF(OR(D209="",E209=""),"",IF(LEFT(D209,1)="M",VLOOKUP(E209,[3]Setup!$J$9:$K$23,2,TRUE),VLOOKUP(E209,[3]Setup!$L$9:$M$23,2,TRUE)))</f>
        <v>110</v>
      </c>
      <c r="G209" s="10">
        <v>170</v>
      </c>
      <c r="H209" s="11" t="s">
        <v>9</v>
      </c>
    </row>
    <row r="210" spans="1:8">
      <c r="A210" s="7" t="s">
        <v>247</v>
      </c>
      <c r="B210" s="8" t="s">
        <v>252</v>
      </c>
      <c r="C210" s="7">
        <v>41</v>
      </c>
      <c r="D210" s="7" t="s">
        <v>34</v>
      </c>
      <c r="E210" s="7">
        <v>102.4</v>
      </c>
      <c r="F210" s="9">
        <f>IF(OR(D210="",E210=""),"",IF(LEFT(D210,1)="M",VLOOKUP(E210,[3]Setup!$J$9:$K$23,2,TRUE),VLOOKUP(E210,[3]Setup!$L$9:$M$23,2,TRUE)))</f>
        <v>110</v>
      </c>
      <c r="G210" s="10">
        <v>185</v>
      </c>
      <c r="H210" s="11" t="s">
        <v>9</v>
      </c>
    </row>
    <row r="211" spans="1:8">
      <c r="A211" s="7" t="s">
        <v>247</v>
      </c>
      <c r="B211" s="8" t="s">
        <v>253</v>
      </c>
      <c r="C211" s="7">
        <v>40</v>
      </c>
      <c r="D211" s="7" t="s">
        <v>34</v>
      </c>
      <c r="E211" s="7">
        <v>107</v>
      </c>
      <c r="F211" s="9">
        <f>IF(OR(D211="",E211=""),"",IF(LEFT(D211,1)="M",VLOOKUP(E211,[3]Setup!$J$9:$K$23,2,TRUE),VLOOKUP(E211,[3]Setup!$L$9:$M$23,2,TRUE)))</f>
        <v>110</v>
      </c>
      <c r="G211" s="10">
        <v>190</v>
      </c>
      <c r="H211" s="11" t="s">
        <v>47</v>
      </c>
    </row>
    <row r="212" spans="1:8">
      <c r="A212" s="7" t="s">
        <v>247</v>
      </c>
      <c r="B212" s="8" t="s">
        <v>254</v>
      </c>
      <c r="C212" s="7">
        <v>43</v>
      </c>
      <c r="D212" s="7" t="s">
        <v>34</v>
      </c>
      <c r="E212" s="7">
        <v>104.7</v>
      </c>
      <c r="F212" s="9">
        <f>IF(OR(D212="",E212=""),"",IF(LEFT(D212,1)="M",VLOOKUP(E212,[3]Setup!$J$9:$K$23,2,TRUE),VLOOKUP(E212,[3]Setup!$L$9:$M$23,2,TRUE)))</f>
        <v>110</v>
      </c>
      <c r="G212" s="10">
        <v>190</v>
      </c>
      <c r="H212" s="11" t="s">
        <v>9</v>
      </c>
    </row>
    <row r="213" spans="1:8">
      <c r="A213" s="7" t="s">
        <v>247</v>
      </c>
      <c r="B213" s="8" t="s">
        <v>255</v>
      </c>
      <c r="C213" s="7">
        <v>19</v>
      </c>
      <c r="D213" s="7" t="s">
        <v>123</v>
      </c>
      <c r="E213" s="7">
        <v>107.9</v>
      </c>
      <c r="F213" s="9">
        <f>IF(OR(D213="",E213=""),"",IF(LEFT(D213,1)="M",VLOOKUP(E213,[3]Setup!$J$9:$K$23,2,TRUE),VLOOKUP(E213,[3]Setup!$L$9:$M$23,2,TRUE)))</f>
        <v>110</v>
      </c>
      <c r="G213" s="10">
        <v>190</v>
      </c>
      <c r="H213" s="11" t="s">
        <v>9</v>
      </c>
    </row>
    <row r="214" spans="1:8">
      <c r="A214" s="7" t="s">
        <v>247</v>
      </c>
      <c r="B214" s="8" t="s">
        <v>256</v>
      </c>
      <c r="C214" s="7">
        <v>22</v>
      </c>
      <c r="D214" s="7" t="s">
        <v>90</v>
      </c>
      <c r="E214" s="7">
        <v>105.6</v>
      </c>
      <c r="F214" s="9">
        <f>IF(OR(D214="",E214=""),"",IF(LEFT(D214,1)="M",VLOOKUP(E214,[3]Setup!$J$9:$K$23,2,TRUE),VLOOKUP(E214,[3]Setup!$L$9:$M$23,2,TRUE)))</f>
        <v>110</v>
      </c>
      <c r="G214" s="10">
        <v>200</v>
      </c>
      <c r="H214" s="11" t="s">
        <v>9</v>
      </c>
    </row>
    <row r="215" spans="1:8">
      <c r="A215" s="7" t="s">
        <v>247</v>
      </c>
      <c r="B215" s="8" t="s">
        <v>257</v>
      </c>
      <c r="C215" s="7">
        <v>22</v>
      </c>
      <c r="D215" s="7" t="s">
        <v>90</v>
      </c>
      <c r="E215" s="7">
        <v>108.4</v>
      </c>
      <c r="F215" s="9">
        <f>IF(OR(D215="",E215=""),"",IF(LEFT(D215,1)="M",VLOOKUP(E215,[3]Setup!$J$9:$K$23,2,TRUE),VLOOKUP(E215,[3]Setup!$L$9:$M$23,2,TRUE)))</f>
        <v>110</v>
      </c>
      <c r="G215" s="10">
        <v>200</v>
      </c>
      <c r="H215" s="11" t="s">
        <v>47</v>
      </c>
    </row>
    <row r="216" spans="1:8" ht="15.75" thickBot="1">
      <c r="A216" s="7" t="s">
        <v>247</v>
      </c>
      <c r="B216" s="8" t="s">
        <v>258</v>
      </c>
      <c r="C216" s="7">
        <v>22</v>
      </c>
      <c r="D216" s="7" t="s">
        <v>90</v>
      </c>
      <c r="E216" s="7">
        <v>102.5</v>
      </c>
      <c r="F216" s="9">
        <f>IF(OR(D216="",E216=""),"",IF(LEFT(D216,1)="M",VLOOKUP(E216,[3]Setup!$J$9:$K$23,2,TRUE),VLOOKUP(E216,[3]Setup!$L$9:$M$23,2,TRUE)))</f>
        <v>110</v>
      </c>
      <c r="G216" s="10">
        <v>205</v>
      </c>
      <c r="H216" s="11" t="s">
        <v>9</v>
      </c>
    </row>
    <row r="217" spans="1:8" ht="23.25">
      <c r="A217" s="7"/>
      <c r="B217" s="12" t="s">
        <v>283</v>
      </c>
      <c r="C217" s="13"/>
      <c r="D217" s="13"/>
      <c r="E217" s="13"/>
      <c r="F217" s="13"/>
      <c r="G217" s="13"/>
      <c r="H217" s="13"/>
    </row>
    <row r="218" spans="1:8">
      <c r="A218" s="7" t="s">
        <v>259</v>
      </c>
      <c r="B218" s="8" t="s">
        <v>260</v>
      </c>
      <c r="C218" s="7">
        <v>37</v>
      </c>
      <c r="D218" s="7" t="s">
        <v>26</v>
      </c>
      <c r="E218" s="7">
        <v>108.6</v>
      </c>
      <c r="F218" s="9">
        <f>IF(OR(D218="",E218=""),"",IF(LEFT(D218,1)="M",VLOOKUP(E218,[3]Setup!$J$9:$K$23,2,TRUE),VLOOKUP(E218,[3]Setup!$L$9:$M$23,2,TRUE)))</f>
        <v>110</v>
      </c>
      <c r="G218" s="10">
        <v>160</v>
      </c>
      <c r="H218" s="11" t="s">
        <v>11</v>
      </c>
    </row>
    <row r="219" spans="1:8">
      <c r="A219" s="7" t="s">
        <v>259</v>
      </c>
      <c r="B219" s="8" t="s">
        <v>261</v>
      </c>
      <c r="C219" s="7">
        <v>38</v>
      </c>
      <c r="D219" s="7" t="s">
        <v>26</v>
      </c>
      <c r="E219" s="7">
        <v>101.9</v>
      </c>
      <c r="F219" s="9">
        <f>IF(OR(D219="",E219=""),"",IF(LEFT(D219,1)="M",VLOOKUP(E219,[3]Setup!$J$9:$K$23,2,TRUE),VLOOKUP(E219,[3]Setup!$L$9:$M$23,2,TRUE)))</f>
        <v>110</v>
      </c>
      <c r="G219" s="10">
        <v>175</v>
      </c>
      <c r="H219" s="11" t="s">
        <v>9</v>
      </c>
    </row>
    <row r="220" spans="1:8">
      <c r="A220" s="7" t="s">
        <v>259</v>
      </c>
      <c r="B220" s="8" t="s">
        <v>262</v>
      </c>
      <c r="C220" s="7">
        <v>24</v>
      </c>
      <c r="D220" s="7" t="s">
        <v>26</v>
      </c>
      <c r="E220" s="7">
        <v>103.9</v>
      </c>
      <c r="F220" s="9">
        <f>IF(OR(D220="",E220=""),"",IF(LEFT(D220,1)="M",VLOOKUP(E220,[3]Setup!$J$9:$K$23,2,TRUE),VLOOKUP(E220,[3]Setup!$L$9:$M$23,2,TRUE)))</f>
        <v>110</v>
      </c>
      <c r="G220" s="10">
        <v>180</v>
      </c>
      <c r="H220" s="11" t="s">
        <v>9</v>
      </c>
    </row>
    <row r="221" spans="1:8">
      <c r="A221" s="7" t="s">
        <v>259</v>
      </c>
      <c r="B221" s="8" t="s">
        <v>263</v>
      </c>
      <c r="C221" s="7">
        <v>34</v>
      </c>
      <c r="D221" s="7" t="s">
        <v>26</v>
      </c>
      <c r="E221" s="7">
        <v>101.5</v>
      </c>
      <c r="F221" s="9">
        <f>IF(OR(D221="",E221=""),"",IF(LEFT(D221,1)="M",VLOOKUP(E221,[3]Setup!$J$9:$K$23,2,TRUE),VLOOKUP(E221,[3]Setup!$L$9:$M$23,2,TRUE)))</f>
        <v>110</v>
      </c>
      <c r="G221" s="10">
        <v>185</v>
      </c>
      <c r="H221" s="11" t="s">
        <v>47</v>
      </c>
    </row>
    <row r="222" spans="1:8">
      <c r="A222" s="7" t="s">
        <v>259</v>
      </c>
      <c r="B222" s="8" t="s">
        <v>264</v>
      </c>
      <c r="C222" s="7">
        <v>36</v>
      </c>
      <c r="D222" s="7" t="s">
        <v>26</v>
      </c>
      <c r="E222" s="7">
        <v>108.5</v>
      </c>
      <c r="F222" s="9">
        <f>IF(OR(D222="",E222=""),"",IF(LEFT(D222,1)="M",VLOOKUP(E222,[3]Setup!$J$9:$K$23,2,TRUE),VLOOKUP(E222,[3]Setup!$L$9:$M$23,2,TRUE)))</f>
        <v>110</v>
      </c>
      <c r="G222" s="10">
        <v>187.5</v>
      </c>
      <c r="H222" s="11" t="s">
        <v>9</v>
      </c>
    </row>
    <row r="223" spans="1:8">
      <c r="A223" s="7" t="s">
        <v>259</v>
      </c>
      <c r="B223" s="8" t="s">
        <v>265</v>
      </c>
      <c r="C223" s="7">
        <v>29</v>
      </c>
      <c r="D223" s="7" t="s">
        <v>26</v>
      </c>
      <c r="E223" s="7">
        <v>109</v>
      </c>
      <c r="F223" s="9">
        <f>IF(OR(D223="",E223=""),"",IF(LEFT(D223,1)="M",VLOOKUP(E223,[3]Setup!$J$9:$K$23,2,TRUE),VLOOKUP(E223,[3]Setup!$L$9:$M$23,2,TRUE)))</f>
        <v>110</v>
      </c>
      <c r="G223" s="10">
        <v>190</v>
      </c>
      <c r="H223" s="11" t="s">
        <v>9</v>
      </c>
    </row>
    <row r="224" spans="1:8">
      <c r="A224" s="7" t="s">
        <v>259</v>
      </c>
      <c r="B224" s="8" t="s">
        <v>266</v>
      </c>
      <c r="C224" s="7">
        <v>31</v>
      </c>
      <c r="D224" s="7" t="s">
        <v>26</v>
      </c>
      <c r="E224" s="7">
        <v>109.8</v>
      </c>
      <c r="F224" s="9">
        <f>IF(OR(D224="",E224=""),"",IF(LEFT(D224,1)="M",VLOOKUP(E224,[3]Setup!$J$9:$K$23,2,TRUE),VLOOKUP(E224,[3]Setup!$L$9:$M$23,2,TRUE)))</f>
        <v>110</v>
      </c>
      <c r="G224" s="10">
        <v>190</v>
      </c>
      <c r="H224" s="11" t="s">
        <v>9</v>
      </c>
    </row>
    <row r="225" spans="1:8">
      <c r="A225" s="7" t="s">
        <v>259</v>
      </c>
      <c r="B225" s="8" t="s">
        <v>267</v>
      </c>
      <c r="C225" s="7">
        <v>33</v>
      </c>
      <c r="D225" s="7" t="s">
        <v>26</v>
      </c>
      <c r="E225" s="7">
        <v>105.8</v>
      </c>
      <c r="F225" s="9">
        <f>IF(OR(D225="",E225=""),"",IF(LEFT(D225,1)="M",VLOOKUP(E225,[3]Setup!$J$9:$K$23,2,TRUE),VLOOKUP(E225,[3]Setup!$L$9:$M$23,2,TRUE)))</f>
        <v>110</v>
      </c>
      <c r="G225" s="10">
        <v>195</v>
      </c>
      <c r="H225" s="11" t="s">
        <v>47</v>
      </c>
    </row>
    <row r="226" spans="1:8">
      <c r="A226" s="7" t="s">
        <v>259</v>
      </c>
      <c r="B226" s="8" t="s">
        <v>268</v>
      </c>
      <c r="C226" s="7">
        <v>29</v>
      </c>
      <c r="D226" s="7" t="s">
        <v>26</v>
      </c>
      <c r="E226" s="7">
        <v>104.4</v>
      </c>
      <c r="F226" s="9">
        <f>IF(OR(D226="",E226=""),"",IF(LEFT(D226,1)="M",VLOOKUP(E226,[3]Setup!$J$9:$K$23,2,TRUE),VLOOKUP(E226,[3]Setup!$L$9:$M$23,2,TRUE)))</f>
        <v>110</v>
      </c>
      <c r="G226" s="10">
        <v>200</v>
      </c>
      <c r="H226" s="11" t="s">
        <v>9</v>
      </c>
    </row>
    <row r="227" spans="1:8">
      <c r="A227" s="7" t="s">
        <v>259</v>
      </c>
      <c r="B227" s="8" t="s">
        <v>269</v>
      </c>
      <c r="C227" s="7">
        <v>37</v>
      </c>
      <c r="D227" s="7" t="s">
        <v>26</v>
      </c>
      <c r="E227" s="7">
        <v>108.9</v>
      </c>
      <c r="F227" s="9">
        <f>IF(OR(D227="",E227=""),"",IF(LEFT(D227,1)="M",VLOOKUP(E227,[3]Setup!$J$9:$K$23,2,TRUE),VLOOKUP(E227,[3]Setup!$L$9:$M$23,2,TRUE)))</f>
        <v>110</v>
      </c>
      <c r="G227" s="10">
        <v>200</v>
      </c>
      <c r="H227" s="11" t="s">
        <v>9</v>
      </c>
    </row>
    <row r="228" spans="1:8">
      <c r="A228" s="7" t="s">
        <v>259</v>
      </c>
      <c r="B228" s="8" t="s">
        <v>270</v>
      </c>
      <c r="C228" s="7">
        <v>36</v>
      </c>
      <c r="D228" s="7" t="s">
        <v>26</v>
      </c>
      <c r="E228" s="7">
        <v>108.8</v>
      </c>
      <c r="F228" s="9">
        <f>IF(OR(D228="",E228=""),"",IF(LEFT(D228,1)="M",VLOOKUP(E228,[3]Setup!$J$9:$K$23,2,TRUE),VLOOKUP(E228,[3]Setup!$L$9:$M$23,2,TRUE)))</f>
        <v>110</v>
      </c>
      <c r="G228" s="10">
        <v>210</v>
      </c>
      <c r="H228" s="11" t="s">
        <v>116</v>
      </c>
    </row>
    <row r="229" spans="1:8">
      <c r="A229" s="7" t="s">
        <v>259</v>
      </c>
      <c r="B229" s="8" t="s">
        <v>271</v>
      </c>
      <c r="C229" s="7">
        <v>25</v>
      </c>
      <c r="D229" s="7" t="s">
        <v>26</v>
      </c>
      <c r="E229" s="7">
        <v>109</v>
      </c>
      <c r="F229" s="9">
        <f>IF(OR(D229="",E229=""),"",IF(LEFT(D229,1)="M",VLOOKUP(E229,[3]Setup!$J$9:$K$23,2,TRUE),VLOOKUP(E229,[3]Setup!$L$9:$M$23,2,TRUE)))</f>
        <v>110</v>
      </c>
      <c r="G229" s="10">
        <v>210</v>
      </c>
      <c r="H229" s="11" t="s">
        <v>9</v>
      </c>
    </row>
    <row r="230" spans="1:8">
      <c r="A230" s="7" t="s">
        <v>259</v>
      </c>
      <c r="B230" s="8" t="s">
        <v>272</v>
      </c>
      <c r="C230" s="7">
        <v>40</v>
      </c>
      <c r="D230" s="7" t="s">
        <v>26</v>
      </c>
      <c r="E230" s="7">
        <v>108.1</v>
      </c>
      <c r="F230" s="9">
        <f>IF(OR(D230="",E230=""),"",IF(LEFT(D230,1)="M",VLOOKUP(E230,[3]Setup!$J$9:$K$23,2,TRUE),VLOOKUP(E230,[3]Setup!$L$9:$M$23,2,TRUE)))</f>
        <v>110</v>
      </c>
      <c r="G230" s="10">
        <v>230</v>
      </c>
      <c r="H230" s="11" t="s">
        <v>40</v>
      </c>
    </row>
  </sheetData>
  <mergeCells count="15">
    <mergeCell ref="B190:H190"/>
    <mergeCell ref="B205:H205"/>
    <mergeCell ref="B217:H217"/>
    <mergeCell ref="B98:H98"/>
    <mergeCell ref="B115:H115"/>
    <mergeCell ref="B129:H129"/>
    <mergeCell ref="B148:H148"/>
    <mergeCell ref="B176:H176"/>
    <mergeCell ref="B161:H161"/>
    <mergeCell ref="B2:H2"/>
    <mergeCell ref="B19:H19"/>
    <mergeCell ref="B33:H33"/>
    <mergeCell ref="B47:H47"/>
    <mergeCell ref="B65:H65"/>
    <mergeCell ref="B81:H81"/>
  </mergeCells>
  <conditionalFormatting sqref="G1">
    <cfRule type="cellIs" dxfId="28" priority="132" stopIfTrue="1" operator="equal">
      <formula>$B$3</formula>
    </cfRule>
  </conditionalFormatting>
  <conditionalFormatting sqref="F34:F46 F3:F18 F48:F64 F66:F80 F82:F97 F99:F114 F116:F128 F20:F32 F130:F147 F162:F175 F149:F160 F177:F189 F191:F204 F206:F216 F218:F230">
    <cfRule type="expression" dxfId="27" priority="131" stopIfTrue="1">
      <formula>AND(ROW(F3)=$A$4)</formula>
    </cfRule>
  </conditionalFormatting>
  <conditionalFormatting sqref="A3:A6 A47:A230">
    <cfRule type="expression" dxfId="26" priority="130" stopIfTrue="1">
      <formula>AND($B3&lt;&gt;RIGHT($B$8,1))</formula>
    </cfRule>
  </conditionalFormatting>
  <conditionalFormatting sqref="G3:G6">
    <cfRule type="expression" dxfId="25" priority="125" stopIfTrue="1">
      <formula>AND(COLUMN(G3)=$A$3,ROW(G3)=$A$4)</formula>
    </cfRule>
    <cfRule type="cellIs" dxfId="24" priority="126" stopIfTrue="1" operator="lessThan">
      <formula>0</formula>
    </cfRule>
    <cfRule type="expression" dxfId="23" priority="127" stopIfTrue="1">
      <formula>OR(AND(ROW(G3)=$A$4,COLUMN(G3)&lt;$A$3,U3=1),AND(ROW(G3)&lt;$A$4,COLUMN(G3)=$A$3,U3=1))</formula>
    </cfRule>
  </conditionalFormatting>
  <conditionalFormatting sqref="C3:E6 C116:E128 C48:E64 C66:E80 C82:E97 C99:E114 C130:E147 C162:E175 C149:E160 C177:E189 C191:E204 C206:E216 C218:E230">
    <cfRule type="expression" dxfId="22" priority="123" stopIfTrue="1">
      <formula>AND(ROW(C3)=$A$4)</formula>
    </cfRule>
    <cfRule type="expression" dxfId="21" priority="124" stopIfTrue="1">
      <formula>AND($B3&lt;&gt;RIGHT($B$8,1))</formula>
    </cfRule>
  </conditionalFormatting>
  <conditionalFormatting sqref="A3:A46">
    <cfRule type="expression" dxfId="20" priority="114" stopIfTrue="1">
      <formula>AND($B3&lt;&gt;RIGHT($B$8,1))</formula>
    </cfRule>
  </conditionalFormatting>
  <conditionalFormatting sqref="G3:G18 G20:G32 G34:G46">
    <cfRule type="expression" dxfId="19" priority="109" stopIfTrue="1">
      <formula>AND(COLUMN(G3)=$A$3,ROW(G3)=$A$4)</formula>
    </cfRule>
    <cfRule type="cellIs" dxfId="18" priority="110" stopIfTrue="1" operator="lessThan">
      <formula>0</formula>
    </cfRule>
    <cfRule type="expression" dxfId="17" priority="111" stopIfTrue="1">
      <formula>OR(AND(ROW(G3)=$A$4,COLUMN(G3)&lt;$A$3,U3=1),AND(ROW(G3)&lt;$A$4,COLUMN(G3)=$A$3,U3=1))</formula>
    </cfRule>
  </conditionalFormatting>
  <conditionalFormatting sqref="C3:E18 C20:E32 C34:E46">
    <cfRule type="expression" dxfId="16" priority="107" stopIfTrue="1">
      <formula>AND(ROW(C3)=$A$4)</formula>
    </cfRule>
    <cfRule type="expression" dxfId="15" priority="108" stopIfTrue="1">
      <formula>AND($B3&lt;&gt;RIGHT($B$8,1))</formula>
    </cfRule>
  </conditionalFormatting>
  <conditionalFormatting sqref="A3:A46">
    <cfRule type="expression" dxfId="14" priority="98" stopIfTrue="1">
      <formula>AND($B3&lt;&gt;RIGHT($B$8,1))</formula>
    </cfRule>
  </conditionalFormatting>
  <conditionalFormatting sqref="G3:G18 G20:G32 G34:G46">
    <cfRule type="expression" dxfId="13" priority="93" stopIfTrue="1">
      <formula>AND(COLUMN(G3)=$A$3,ROW(G3)=$A$4)</formula>
    </cfRule>
    <cfRule type="cellIs" dxfId="12" priority="94" stopIfTrue="1" operator="lessThan">
      <formula>0</formula>
    </cfRule>
    <cfRule type="expression" dxfId="11" priority="95" stopIfTrue="1">
      <formula>OR(AND(ROW(G3)=$A$4,COLUMN(G3)&lt;$A$3,U3=1),AND(ROW(G3)&lt;$A$4,COLUMN(G3)=$A$3,U3=1))</formula>
    </cfRule>
  </conditionalFormatting>
  <conditionalFormatting sqref="C3:E18 C20:E32 C34:E46">
    <cfRule type="expression" dxfId="10" priority="91" stopIfTrue="1">
      <formula>AND(ROW(C3)=$A$4)</formula>
    </cfRule>
    <cfRule type="expression" dxfId="9" priority="92" stopIfTrue="1">
      <formula>AND($B3&lt;&gt;RIGHT($B$8,1))</formula>
    </cfRule>
  </conditionalFormatting>
  <conditionalFormatting sqref="G48:G64 G66:G80 G82:G97 G99:G114 G116:G128">
    <cfRule type="expression" dxfId="8" priority="153" stopIfTrue="1">
      <formula>AND(COLUMN(G48)=$A$3,ROW(G48)=$A$4)</formula>
    </cfRule>
    <cfRule type="cellIs" dxfId="7" priority="154" stopIfTrue="1" operator="lessThan">
      <formula>0</formula>
    </cfRule>
    <cfRule type="expression" dxfId="6" priority="155" stopIfTrue="1">
      <formula>OR(AND(ROW(G48)=$A$4,COLUMN(G48)&lt;$A$3,AT48=1),AND(ROW(G48)&lt;$A$4,COLUMN(G48)=$A$3,AT48=1))</formula>
    </cfRule>
  </conditionalFormatting>
  <conditionalFormatting sqref="G130:G147 G162:G175 G149:G160 G177:G189 G191:G204 G206:G216 G218:G230">
    <cfRule type="expression" dxfId="5" priority="163" stopIfTrue="1">
      <formula>AND(COLUMN(G130)=$A$3,ROW(G130)=$A$4)</formula>
    </cfRule>
    <cfRule type="cellIs" dxfId="4" priority="164" stopIfTrue="1" operator="lessThan">
      <formula>0</formula>
    </cfRule>
    <cfRule type="expression" dxfId="3" priority="165" stopIfTrue="1">
      <formula>OR(AND(ROW(G130)=$A$4,COLUMN(G130)&lt;$A$3,BR130=1),AND(ROW(G130)&lt;$A$4,COLUMN(G130)=$A$3,BR130=1))</formula>
    </cfRule>
  </conditionalFormatting>
  <conditionalFormatting sqref="A2">
    <cfRule type="expression" dxfId="2" priority="166" stopIfTrue="1">
      <formula>AND(#REF!&lt;&gt;RIGHT($B$8,1))</formula>
    </cfRule>
  </conditionalFormatting>
  <conditionalFormatting sqref="B34:B46 B3:B18 B20:B32 B116:B128 B48:B64 B66:B80 B82:B97 B99:B114 B130:B147 B162:B175 B149:B160 B177:B189 B191:B204 B206:B216 B218:B230">
    <cfRule type="cellIs" dxfId="1" priority="175" stopIfTrue="1" operator="equal">
      <formula>#REF!</formula>
    </cfRule>
    <cfRule type="expression" dxfId="0" priority="176" stopIfTrue="1">
      <formula>AND($B3&lt;&gt;RIGHT($B$8,1))</formula>
    </cfRule>
  </conditionalFormatting>
  <dataValidations count="7">
    <dataValidation type="custom" errorStyle="warning" allowBlank="1" showInputMessage="1" showErrorMessage="1" error="Must be a multiple of 2.5 unless record attempt" sqref="G34:G46 G20:G32 G3:G18 G116:G128 G99:G114 G82:G97 G66:G80 G48:G64 G130:G147 G162:G175 G149:G160 G177:G189 G191:G204 G206:G216 G218:G230">
      <formula1>AND(MOD(G3,2.5)=0)</formula1>
    </dataValidation>
    <dataValidation allowBlank="1" showInputMessage="1" showErrorMessage="1" prompt="Don't enter anything here, these are calculated automatically." sqref="B98 B129 F34:F46 F20:F32 B19 F3:F18 B33 B115 F116:F128 F99:F114 B65 F82:F97 B81 F66:F80 B2 F48:F64 B47 F130:F147 B148 B176 B161 F149:F160 F162:F175 F177:F189 B190 F191:F204 B205 F206:F216 F218:F230 B217"/>
    <dataValidation type="list" allowBlank="1" showInputMessage="1" showErrorMessage="1" sqref="A2:A230">
      <formula1>"A,B,C,D,E,F,G,H"</formula1>
    </dataValidation>
    <dataValidation type="list" allowBlank="1" showInputMessage="1" showErrorMessage="1" prompt="1st Character must be M or F to designate male/female to compute Wilks Coef.  Examples:  M-O = open male, F-M1 = female master" sqref="D130:D147 D162:D175 D149:D160 D177:D189 D191:D204 D206:D216 D218:D230">
      <formula1>INDIRECT($K$1)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A1">
      <formula1>"Flt A,Flt B,Flt C,Flt D,Flt E,Flt F, Flt G,Flt H"</formula1>
    </dataValidation>
    <dataValidation type="list" allowBlank="1" showInputMessage="1" showErrorMessage="1" prompt="1st Character must be M or F to designate male/female to compute Wilks Coef.  Examples:  M-O = open male, F-M1 = female master" sqref="D48:D64 D116:D128 D99:D114 D82:D97 D66:D80">
      <formula1>INDIRECT(#REF!)</formula1>
    </dataValidation>
    <dataValidation type="list" allowBlank="1" showInputMessage="1" showErrorMessage="1" prompt="1st Character must be M or F to designate male/female to compute Wilks Coef.  Examples:  M-O = open male, F-M1 = female master" sqref="D3:D18 D34:D46 D20:D32">
      <formula1>INDIRECT(#REF!)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2018-09-21T18:37:46Z</cp:lastPrinted>
  <dcterms:created xsi:type="dcterms:W3CDTF">2018-09-21T17:25:59Z</dcterms:created>
  <dcterms:modified xsi:type="dcterms:W3CDTF">2018-09-21T18:38:07Z</dcterms:modified>
</cp:coreProperties>
</file>