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" i="1"/>
  <c r="F3"/>
  <c r="AD82"/>
  <c r="Z82"/>
  <c r="T82"/>
  <c r="N82"/>
  <c r="U82" s="1"/>
  <c r="G82"/>
  <c r="F82"/>
  <c r="AD81"/>
  <c r="Z81"/>
  <c r="T81"/>
  <c r="N81"/>
  <c r="U81" s="1"/>
  <c r="G81"/>
  <c r="F81"/>
  <c r="AD80"/>
  <c r="Z80"/>
  <c r="T80"/>
  <c r="N80"/>
  <c r="U80" s="1"/>
  <c r="G80"/>
  <c r="F80"/>
  <c r="AD79"/>
  <c r="Z79"/>
  <c r="T79"/>
  <c r="N79"/>
  <c r="U79" s="1"/>
  <c r="G79"/>
  <c r="F79"/>
  <c r="AD78"/>
  <c r="Z78"/>
  <c r="T78"/>
  <c r="N78"/>
  <c r="U78" s="1"/>
  <c r="G78"/>
  <c r="F78"/>
  <c r="AD77"/>
  <c r="Z77"/>
  <c r="T77"/>
  <c r="N77"/>
  <c r="U77" s="1"/>
  <c r="G77"/>
  <c r="F77"/>
  <c r="AD76"/>
  <c r="Z76"/>
  <c r="T76"/>
  <c r="N76"/>
  <c r="U76" s="1"/>
  <c r="G76"/>
  <c r="F76"/>
  <c r="AD75"/>
  <c r="Z75"/>
  <c r="T75"/>
  <c r="N75"/>
  <c r="U75" s="1"/>
  <c r="G75"/>
  <c r="F75"/>
  <c r="AD74"/>
  <c r="Z74"/>
  <c r="T74"/>
  <c r="N74"/>
  <c r="U74" s="1"/>
  <c r="G74"/>
  <c r="F74"/>
  <c r="AD73"/>
  <c r="Z73"/>
  <c r="T73"/>
  <c r="N73"/>
  <c r="U73" s="1"/>
  <c r="G73"/>
  <c r="F73"/>
  <c r="AD72"/>
  <c r="Z72"/>
  <c r="T72"/>
  <c r="N72"/>
  <c r="U72" s="1"/>
  <c r="G72"/>
  <c r="F72"/>
  <c r="AD71"/>
  <c r="Z71"/>
  <c r="T71"/>
  <c r="N71"/>
  <c r="U71" s="1"/>
  <c r="G71"/>
  <c r="F71"/>
  <c r="AD70"/>
  <c r="Z70"/>
  <c r="T70"/>
  <c r="N70"/>
  <c r="U70" s="1"/>
  <c r="G70"/>
  <c r="F70"/>
  <c r="AD69"/>
  <c r="Z69"/>
  <c r="T69"/>
  <c r="N69"/>
  <c r="U69" s="1"/>
  <c r="G69"/>
  <c r="F69"/>
  <c r="AD67"/>
  <c r="Z67"/>
  <c r="T67"/>
  <c r="N67"/>
  <c r="U67" s="1"/>
  <c r="G67"/>
  <c r="F67"/>
  <c r="AD66"/>
  <c r="Z66"/>
  <c r="T66"/>
  <c r="N66"/>
  <c r="U66" s="1"/>
  <c r="G66"/>
  <c r="F66"/>
  <c r="AD65"/>
  <c r="Z65"/>
  <c r="T65"/>
  <c r="N65"/>
  <c r="U65" s="1"/>
  <c r="G65"/>
  <c r="F65"/>
  <c r="AD64"/>
  <c r="Z64"/>
  <c r="T64"/>
  <c r="N64"/>
  <c r="U64" s="1"/>
  <c r="G64"/>
  <c r="F64"/>
  <c r="AD63"/>
  <c r="Z63"/>
  <c r="T63"/>
  <c r="N63"/>
  <c r="U63" s="1"/>
  <c r="G63"/>
  <c r="F63"/>
  <c r="AD62"/>
  <c r="Z62"/>
  <c r="T62"/>
  <c r="N62"/>
  <c r="U62" s="1"/>
  <c r="G62"/>
  <c r="F62"/>
  <c r="AD61"/>
  <c r="Z61"/>
  <c r="T61"/>
  <c r="N61"/>
  <c r="U61" s="1"/>
  <c r="G61"/>
  <c r="F61"/>
  <c r="AD60"/>
  <c r="Z60"/>
  <c r="T60"/>
  <c r="N60"/>
  <c r="U60" s="1"/>
  <c r="G60"/>
  <c r="F60"/>
  <c r="AD59"/>
  <c r="Z59"/>
  <c r="T59"/>
  <c r="N59"/>
  <c r="U59" s="1"/>
  <c r="G59"/>
  <c r="F59"/>
  <c r="AD58"/>
  <c r="Z58"/>
  <c r="T58"/>
  <c r="N58"/>
  <c r="U58" s="1"/>
  <c r="G58"/>
  <c r="F58"/>
  <c r="AD57"/>
  <c r="Z57"/>
  <c r="T57"/>
  <c r="N57"/>
  <c r="U57" s="1"/>
  <c r="G57"/>
  <c r="F57"/>
  <c r="AD56"/>
  <c r="Z56"/>
  <c r="T56"/>
  <c r="N56"/>
  <c r="U56" s="1"/>
  <c r="G56"/>
  <c r="F56"/>
  <c r="AD55"/>
  <c r="Z55"/>
  <c r="T55"/>
  <c r="N55"/>
  <c r="U55" s="1"/>
  <c r="G55"/>
  <c r="F55"/>
  <c r="AD54"/>
  <c r="Z54"/>
  <c r="T54"/>
  <c r="N54"/>
  <c r="U54" s="1"/>
  <c r="G54"/>
  <c r="F54"/>
  <c r="AD53"/>
  <c r="Z53"/>
  <c r="T53"/>
  <c r="N53"/>
  <c r="U53" s="1"/>
  <c r="G53"/>
  <c r="F53"/>
  <c r="AD51"/>
  <c r="Z51"/>
  <c r="T51"/>
  <c r="N51"/>
  <c r="U51" s="1"/>
  <c r="G51"/>
  <c r="F51"/>
  <c r="AD50"/>
  <c r="Z50"/>
  <c r="T50"/>
  <c r="N50"/>
  <c r="U50" s="1"/>
  <c r="G50"/>
  <c r="F50"/>
  <c r="AD49"/>
  <c r="Z49"/>
  <c r="T49"/>
  <c r="N49"/>
  <c r="U49" s="1"/>
  <c r="G49"/>
  <c r="F49"/>
  <c r="AD48"/>
  <c r="Z48"/>
  <c r="T48"/>
  <c r="N48"/>
  <c r="U48" s="1"/>
  <c r="G48"/>
  <c r="F48"/>
  <c r="AD47"/>
  <c r="Z47"/>
  <c r="T47"/>
  <c r="N47"/>
  <c r="U47" s="1"/>
  <c r="G47"/>
  <c r="F47"/>
  <c r="AD46"/>
  <c r="Z46"/>
  <c r="T46"/>
  <c r="N46"/>
  <c r="U46" s="1"/>
  <c r="G46"/>
  <c r="F46"/>
  <c r="AD45"/>
  <c r="Z45"/>
  <c r="T45"/>
  <c r="N45"/>
  <c r="U45" s="1"/>
  <c r="G45"/>
  <c r="F45"/>
  <c r="AD44"/>
  <c r="Z44"/>
  <c r="T44"/>
  <c r="N44"/>
  <c r="U44" s="1"/>
  <c r="G44"/>
  <c r="F44"/>
  <c r="AD43"/>
  <c r="Z43"/>
  <c r="T43"/>
  <c r="N43"/>
  <c r="U43" s="1"/>
  <c r="G43"/>
  <c r="F43"/>
  <c r="AD42"/>
  <c r="Z42"/>
  <c r="T42"/>
  <c r="N42"/>
  <c r="U42" s="1"/>
  <c r="G42"/>
  <c r="F42"/>
  <c r="AD41"/>
  <c r="Z41"/>
  <c r="T41"/>
  <c r="N41"/>
  <c r="U41" s="1"/>
  <c r="G41"/>
  <c r="F41"/>
  <c r="AD40"/>
  <c r="Z40"/>
  <c r="T40"/>
  <c r="N40"/>
  <c r="U40" s="1"/>
  <c r="G40"/>
  <c r="F40"/>
  <c r="AD38"/>
  <c r="Z38"/>
  <c r="T38"/>
  <c r="N38"/>
  <c r="U38" s="1"/>
  <c r="G38"/>
  <c r="F38"/>
  <c r="AD37"/>
  <c r="Z37"/>
  <c r="T37"/>
  <c r="N37"/>
  <c r="U37" s="1"/>
  <c r="G37"/>
  <c r="F37"/>
  <c r="AD36"/>
  <c r="Z36"/>
  <c r="T36"/>
  <c r="N36"/>
  <c r="U36" s="1"/>
  <c r="G36"/>
  <c r="F36"/>
  <c r="AD35"/>
  <c r="Z35"/>
  <c r="T35"/>
  <c r="N35"/>
  <c r="U35" s="1"/>
  <c r="G35"/>
  <c r="F35"/>
  <c r="AD34"/>
  <c r="Z34"/>
  <c r="T34"/>
  <c r="N34"/>
  <c r="U34" s="1"/>
  <c r="G34"/>
  <c r="F34"/>
  <c r="AD33"/>
  <c r="Z33"/>
  <c r="T33"/>
  <c r="N33"/>
  <c r="G33"/>
  <c r="F33"/>
  <c r="AD32"/>
  <c r="Z32"/>
  <c r="T32"/>
  <c r="N32"/>
  <c r="G32"/>
  <c r="F32"/>
  <c r="AD31"/>
  <c r="Z31"/>
  <c r="T31"/>
  <c r="N31"/>
  <c r="G31"/>
  <c r="F31"/>
  <c r="AD30"/>
  <c r="Z30"/>
  <c r="T30"/>
  <c r="N30"/>
  <c r="G30"/>
  <c r="F30"/>
  <c r="AD29"/>
  <c r="Z29"/>
  <c r="T29"/>
  <c r="N29"/>
  <c r="G29"/>
  <c r="F29"/>
  <c r="AD28"/>
  <c r="Z28"/>
  <c r="T28"/>
  <c r="N28"/>
  <c r="G28"/>
  <c r="F28"/>
  <c r="AD26"/>
  <c r="Z26"/>
  <c r="T26"/>
  <c r="N26"/>
  <c r="G26"/>
  <c r="F26"/>
  <c r="AD25"/>
  <c r="Z25"/>
  <c r="T25"/>
  <c r="N25"/>
  <c r="G25"/>
  <c r="F25"/>
  <c r="AD24"/>
  <c r="Z24"/>
  <c r="T24"/>
  <c r="N24"/>
  <c r="G24"/>
  <c r="F24"/>
  <c r="AD23"/>
  <c r="Z23"/>
  <c r="T23"/>
  <c r="N23"/>
  <c r="G23"/>
  <c r="F23"/>
  <c r="AD22"/>
  <c r="Z22"/>
  <c r="T22"/>
  <c r="N22"/>
  <c r="G22"/>
  <c r="F22"/>
  <c r="AD21"/>
  <c r="Z21"/>
  <c r="T21"/>
  <c r="N21"/>
  <c r="G21"/>
  <c r="F21"/>
  <c r="AD20"/>
  <c r="Z20"/>
  <c r="T20"/>
  <c r="N20"/>
  <c r="G20"/>
  <c r="F20"/>
  <c r="AD19"/>
  <c r="Z19"/>
  <c r="T19"/>
  <c r="N19"/>
  <c r="G19"/>
  <c r="F19"/>
  <c r="AD18"/>
  <c r="Z18"/>
  <c r="T18"/>
  <c r="N18"/>
  <c r="G18"/>
  <c r="F18"/>
  <c r="AD17"/>
  <c r="Z17"/>
  <c r="T17"/>
  <c r="N17"/>
  <c r="G17"/>
  <c r="F17"/>
  <c r="AD16"/>
  <c r="Z16"/>
  <c r="T16"/>
  <c r="N16"/>
  <c r="G16"/>
  <c r="F16"/>
  <c r="AD15"/>
  <c r="Z15"/>
  <c r="T15"/>
  <c r="N15"/>
  <c r="G15"/>
  <c r="F15"/>
  <c r="AD13"/>
  <c r="Z13"/>
  <c r="T13"/>
  <c r="N13"/>
  <c r="G13"/>
  <c r="F13"/>
  <c r="AD12"/>
  <c r="Z12"/>
  <c r="T12"/>
  <c r="N12"/>
  <c r="G12"/>
  <c r="F12"/>
  <c r="AD11"/>
  <c r="Z11"/>
  <c r="T11"/>
  <c r="N11"/>
  <c r="G11"/>
  <c r="F11"/>
  <c r="AD10"/>
  <c r="Z10"/>
  <c r="T10"/>
  <c r="N10"/>
  <c r="G10"/>
  <c r="F10"/>
  <c r="AD9"/>
  <c r="Z9"/>
  <c r="T9"/>
  <c r="N9"/>
  <c r="G9"/>
  <c r="F9"/>
  <c r="AD8"/>
  <c r="Z8"/>
  <c r="T8"/>
  <c r="N8"/>
  <c r="G8"/>
  <c r="F8"/>
  <c r="AD7"/>
  <c r="Z7"/>
  <c r="T7"/>
  <c r="N7"/>
  <c r="G7"/>
  <c r="F7"/>
  <c r="AD6"/>
  <c r="Z6"/>
  <c r="T6"/>
  <c r="N6"/>
  <c r="G6"/>
  <c r="F6"/>
  <c r="AD5"/>
  <c r="Z5"/>
  <c r="T5"/>
  <c r="N5"/>
  <c r="G5"/>
  <c r="F5"/>
  <c r="AD4"/>
  <c r="Z4"/>
  <c r="T4"/>
  <c r="N4"/>
  <c r="G4"/>
  <c r="F4"/>
  <c r="U4" l="1"/>
  <c r="U5"/>
  <c r="U6"/>
  <c r="U7"/>
  <c r="U8"/>
  <c r="U9"/>
  <c r="U10"/>
  <c r="U11"/>
  <c r="U12"/>
  <c r="U13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AE77" l="1"/>
  <c r="AF77"/>
  <c r="AB77"/>
  <c r="AC77"/>
  <c r="AB75"/>
  <c r="AC75"/>
  <c r="AF75"/>
  <c r="AE75"/>
  <c r="AA75"/>
  <c r="AA77"/>
  <c r="AC74"/>
  <c r="AF74"/>
  <c r="AE74"/>
  <c r="AA74"/>
  <c r="AB74"/>
  <c r="AE69"/>
  <c r="AF69"/>
  <c r="AC69"/>
  <c r="AA69"/>
  <c r="AB69"/>
  <c r="AB67"/>
  <c r="AC67"/>
  <c r="AE67"/>
  <c r="AA67"/>
  <c r="AF67"/>
  <c r="AE66"/>
  <c r="AC66"/>
  <c r="AB66"/>
  <c r="AA66"/>
  <c r="AF66"/>
  <c r="AC64"/>
  <c r="AF64"/>
  <c r="AE64"/>
  <c r="AA64"/>
  <c r="AB64"/>
  <c r="AE62"/>
  <c r="AC62"/>
  <c r="AB62"/>
  <c r="AA62"/>
  <c r="AF62"/>
  <c r="AB61"/>
  <c r="AC61"/>
  <c r="AE61"/>
  <c r="AA61"/>
  <c r="AF61"/>
  <c r="AE59"/>
  <c r="AC59"/>
  <c r="AB59"/>
  <c r="AA59"/>
  <c r="AF59"/>
  <c r="AC55"/>
  <c r="AF55"/>
  <c r="AE55"/>
  <c r="AA55"/>
  <c r="AB55"/>
  <c r="AE54"/>
  <c r="AC54"/>
  <c r="AB54"/>
  <c r="AA54"/>
  <c r="AF54"/>
  <c r="AB51"/>
  <c r="AC51"/>
  <c r="AE51"/>
  <c r="AA51"/>
  <c r="AF51"/>
  <c r="AE49"/>
  <c r="AC49"/>
  <c r="AB49"/>
  <c r="AA49"/>
  <c r="AF49"/>
  <c r="AB47"/>
  <c r="AC47"/>
  <c r="AE47"/>
  <c r="AA47"/>
  <c r="AF47"/>
  <c r="AE46"/>
  <c r="AC46"/>
  <c r="AB46"/>
  <c r="AA46"/>
  <c r="AF46"/>
  <c r="AB44"/>
  <c r="AC44"/>
  <c r="AE44"/>
  <c r="AA44"/>
  <c r="AF44"/>
  <c r="AE42"/>
  <c r="AC42"/>
  <c r="AB42"/>
  <c r="AA42"/>
  <c r="AF42"/>
  <c r="AB40"/>
  <c r="AC40"/>
  <c r="AE40"/>
  <c r="AA40"/>
  <c r="AF40"/>
  <c r="AE38"/>
  <c r="AC38"/>
  <c r="AB38"/>
  <c r="AA38"/>
  <c r="AF38"/>
  <c r="AC82"/>
  <c r="AB82"/>
  <c r="AF82"/>
  <c r="AA82"/>
  <c r="AE82"/>
  <c r="AF81"/>
  <c r="AB81"/>
  <c r="AC81"/>
  <c r="AA81"/>
  <c r="AE81"/>
  <c r="AC80"/>
  <c r="AB80"/>
  <c r="AF80"/>
  <c r="AA80"/>
  <c r="AE80"/>
  <c r="AF79"/>
  <c r="AB79"/>
  <c r="AC79"/>
  <c r="AA79"/>
  <c r="AE79"/>
  <c r="AC78"/>
  <c r="AB78"/>
  <c r="AF78"/>
  <c r="AA78"/>
  <c r="AE78"/>
  <c r="AF76"/>
  <c r="AB76"/>
  <c r="AC76"/>
  <c r="AA76"/>
  <c r="AE76"/>
  <c r="AC73"/>
  <c r="AF73"/>
  <c r="AE73"/>
  <c r="AA73"/>
  <c r="AB73"/>
  <c r="AF72"/>
  <c r="AB72"/>
  <c r="AC72"/>
  <c r="AA72"/>
  <c r="AE72"/>
  <c r="AF71"/>
  <c r="AB71"/>
  <c r="AE71"/>
  <c r="AA71"/>
  <c r="AC71"/>
  <c r="AC70"/>
  <c r="AB70"/>
  <c r="AF70"/>
  <c r="AA70"/>
  <c r="AE70"/>
  <c r="AF65"/>
  <c r="AC65"/>
  <c r="AE65"/>
  <c r="AA65"/>
  <c r="AB65"/>
  <c r="AF63"/>
  <c r="AC63"/>
  <c r="AB63"/>
  <c r="AA63"/>
  <c r="AE63"/>
  <c r="AE60"/>
  <c r="AC60"/>
  <c r="AB60"/>
  <c r="AA60"/>
  <c r="AF60"/>
  <c r="AC58"/>
  <c r="AB58"/>
  <c r="AF58"/>
  <c r="AA58"/>
  <c r="AE58"/>
  <c r="AF57"/>
  <c r="AC57"/>
  <c r="AE57"/>
  <c r="AA57"/>
  <c r="AB57"/>
  <c r="AF56"/>
  <c r="AC56"/>
  <c r="AB56"/>
  <c r="AA56"/>
  <c r="AE56"/>
  <c r="AE53"/>
  <c r="AC53"/>
  <c r="AB53"/>
  <c r="AA53"/>
  <c r="AF53"/>
  <c r="AC50"/>
  <c r="AB50"/>
  <c r="AF50"/>
  <c r="AA50"/>
  <c r="AE50"/>
  <c r="AF48"/>
  <c r="AC48"/>
  <c r="AE48"/>
  <c r="AA48"/>
  <c r="AB48"/>
  <c r="AF45"/>
  <c r="AC45"/>
  <c r="AB45"/>
  <c r="AA45"/>
  <c r="AE45"/>
  <c r="AE43"/>
  <c r="AC43"/>
  <c r="AB43"/>
  <c r="AA43"/>
  <c r="AF43"/>
  <c r="AC41"/>
  <c r="AB41"/>
  <c r="AF41"/>
  <c r="AA41"/>
  <c r="AE41"/>
  <c r="AF37"/>
  <c r="AC37"/>
  <c r="AE37"/>
  <c r="AA37"/>
  <c r="AB37"/>
  <c r="AF36"/>
  <c r="AC36"/>
  <c r="AB36"/>
  <c r="AA36"/>
  <c r="AE36"/>
  <c r="AC35"/>
  <c r="AF35"/>
  <c r="AE35"/>
  <c r="AA35"/>
  <c r="AB35"/>
  <c r="AF34"/>
  <c r="AC34"/>
  <c r="AE34"/>
  <c r="AA34"/>
  <c r="AB34"/>
  <c r="AB33"/>
  <c r="AF33"/>
  <c r="AC33"/>
  <c r="AA33"/>
  <c r="AE33"/>
  <c r="AE32"/>
  <c r="AF32"/>
  <c r="AC32"/>
  <c r="AA32"/>
  <c r="AB32"/>
  <c r="AB31"/>
  <c r="AC31"/>
  <c r="AE31"/>
  <c r="AA31"/>
  <c r="AF31"/>
  <c r="AF30"/>
  <c r="AC30"/>
  <c r="AE30"/>
  <c r="AA30"/>
  <c r="AB30"/>
  <c r="AF29"/>
  <c r="AE29"/>
  <c r="AC29"/>
  <c r="AA29"/>
  <c r="AB29"/>
  <c r="AE28"/>
  <c r="AF28"/>
  <c r="AC28"/>
  <c r="AA28"/>
  <c r="AB28"/>
  <c r="AB26"/>
  <c r="AC26"/>
  <c r="AE26"/>
  <c r="AA26"/>
  <c r="AF26"/>
  <c r="AF25"/>
  <c r="AC25"/>
  <c r="AE25"/>
  <c r="AA25"/>
  <c r="AB25"/>
  <c r="AF24"/>
  <c r="AE24"/>
  <c r="AC24"/>
  <c r="AA24"/>
  <c r="AB24"/>
  <c r="AE23"/>
  <c r="AF23"/>
  <c r="AC23"/>
  <c r="AA23"/>
  <c r="AB23"/>
  <c r="AB22"/>
  <c r="AF22"/>
  <c r="AC22"/>
  <c r="AA22"/>
  <c r="AE22"/>
  <c r="AF21"/>
  <c r="AC21"/>
  <c r="AE21"/>
  <c r="AA21"/>
  <c r="AB21"/>
  <c r="AE20"/>
  <c r="AB20"/>
  <c r="AC20"/>
  <c r="AA20"/>
  <c r="AF20"/>
  <c r="AE19"/>
  <c r="AF19"/>
  <c r="AC19"/>
  <c r="AA19"/>
  <c r="AB19"/>
  <c r="AB18"/>
  <c r="AC18"/>
  <c r="AE18"/>
  <c r="AA18"/>
  <c r="AF18"/>
  <c r="AF17"/>
  <c r="AC17"/>
  <c r="AE17"/>
  <c r="AA17"/>
  <c r="AB17"/>
  <c r="AE16"/>
  <c r="AF16"/>
  <c r="AC16"/>
  <c r="AA16"/>
  <c r="AB16"/>
  <c r="AE15"/>
  <c r="AF15"/>
  <c r="AC15"/>
  <c r="AA15"/>
  <c r="AB15"/>
  <c r="AB13"/>
  <c r="AE13"/>
  <c r="AF13"/>
  <c r="AA13"/>
  <c r="AC13"/>
  <c r="AF12"/>
  <c r="AC12"/>
  <c r="AE12"/>
  <c r="AA12"/>
  <c r="AB12"/>
  <c r="AE11"/>
  <c r="AB11"/>
  <c r="AC11"/>
  <c r="AA11"/>
  <c r="AF11"/>
  <c r="AF10"/>
  <c r="AB10"/>
  <c r="AE10"/>
  <c r="AA10"/>
  <c r="AC10"/>
  <c r="AC9"/>
  <c r="AF9"/>
  <c r="AE9"/>
  <c r="AC8"/>
  <c r="AB8"/>
  <c r="AE8"/>
  <c r="AA8"/>
  <c r="AF8"/>
  <c r="AF6"/>
  <c r="AC6"/>
  <c r="AE6"/>
  <c r="AA6"/>
  <c r="AB6"/>
  <c r="AF4"/>
  <c r="AC4"/>
  <c r="AE4"/>
  <c r="AA4"/>
  <c r="AB4"/>
  <c r="AE7"/>
  <c r="AB7"/>
  <c r="AC7"/>
  <c r="AA7"/>
  <c r="AF7"/>
  <c r="AB5"/>
  <c r="AC5"/>
  <c r="AF5"/>
  <c r="AA9"/>
  <c r="AB9"/>
  <c r="AA5"/>
  <c r="AE5"/>
</calcChain>
</file>

<file path=xl/sharedStrings.xml><?xml version="1.0" encoding="utf-8"?>
<sst xmlns="http://schemas.openxmlformats.org/spreadsheetml/2006/main" count="334" uniqueCount="158">
  <si>
    <t>Flt A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</si>
  <si>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</si>
  <si>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</si>
  <si>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</si>
  <si>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</si>
  <si>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</si>
  <si>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</si>
  <si>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</si>
  <si>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</si>
  <si>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</si>
  <si>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</si>
  <si>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</si>
  <si>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</si>
  <si>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</si>
  <si>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</si>
  <si>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</si>
  <si>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</si>
  <si>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</si>
  <si>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</si>
  <si>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</si>
  <si>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</si>
  <si>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</si>
  <si>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</si>
  <si>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</si>
  <si>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</si>
  <si>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</si>
  <si>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</si>
  <si>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</si>
  <si>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</si>
  <si>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</si>
  <si>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A</t>
  </si>
  <si>
    <t>DOBRJAKOVA Svetlana</t>
  </si>
  <si>
    <t>FM1</t>
  </si>
  <si>
    <t>LATVIA</t>
  </si>
  <si>
    <t>POMERANTSEV Irina</t>
  </si>
  <si>
    <t>FM2</t>
  </si>
  <si>
    <t>ISREAL</t>
  </si>
  <si>
    <t>WILCOCK Jessica</t>
  </si>
  <si>
    <t>FJ</t>
  </si>
  <si>
    <t>GREAT BRITAIN</t>
  </si>
  <si>
    <t>DUDÁSNÉ SZÁSZ Veronika</t>
  </si>
  <si>
    <t>HUNGARY</t>
  </si>
  <si>
    <t>MISOVCIKOVA Ema</t>
  </si>
  <si>
    <t>FT1</t>
  </si>
  <si>
    <t>SLOVAK REPUBLIC</t>
  </si>
  <si>
    <t>EGGLETON Anna Marie</t>
  </si>
  <si>
    <t>FO</t>
  </si>
  <si>
    <t>Dr. TÖRÖK Noémi</t>
  </si>
  <si>
    <t>ALLAN Chloe Rebecca</t>
  </si>
  <si>
    <t>BIANCHI Lauren Anne</t>
  </si>
  <si>
    <t>ITALY</t>
  </si>
  <si>
    <t>TORRES Vanessa</t>
  </si>
  <si>
    <t>FINLAND</t>
  </si>
  <si>
    <t>B</t>
  </si>
  <si>
    <t>YUNGWIRTH Michelle</t>
  </si>
  <si>
    <t>CANADA</t>
  </si>
  <si>
    <t>ÖRSI Csilla</t>
  </si>
  <si>
    <t>FT3</t>
  </si>
  <si>
    <t>SKALOVA Dagmar</t>
  </si>
  <si>
    <t>CZECH REPUBLIC</t>
  </si>
  <si>
    <t>VASS Blanka</t>
  </si>
  <si>
    <t>STOJSIC Tea</t>
  </si>
  <si>
    <t>CROATIA</t>
  </si>
  <si>
    <t>LE VAILLANT DE CHARNY Audrey</t>
  </si>
  <si>
    <t>FRANCE</t>
  </si>
  <si>
    <t>SUSA Felicita</t>
  </si>
  <si>
    <t>DECK Carissa Breanne</t>
  </si>
  <si>
    <t>FREEBORN Ellen</t>
  </si>
  <si>
    <t>VAN JAARSVELD Danel</t>
  </si>
  <si>
    <t>SOUTH AFRICA</t>
  </si>
  <si>
    <t>BROWN Kelly Jayne</t>
  </si>
  <si>
    <t>HALAS-KORALEWSKA Malgorzata</t>
  </si>
  <si>
    <t>POLAND</t>
  </si>
  <si>
    <t>C</t>
  </si>
  <si>
    <t>ANDRÁSI Judit</t>
  </si>
  <si>
    <t>HALÁSZ Vivien</t>
  </si>
  <si>
    <t>FT2</t>
  </si>
  <si>
    <t>COOKE Sharon</t>
  </si>
  <si>
    <t>HARRISON Francesca</t>
  </si>
  <si>
    <t>ERBANOVA Helena</t>
  </si>
  <si>
    <t>AMITAY Ariela</t>
  </si>
  <si>
    <t>FM3</t>
  </si>
  <si>
    <t>THOMAS Lesley Jayne</t>
  </si>
  <si>
    <t>NORRIS Julie</t>
  </si>
  <si>
    <t>IRELAND</t>
  </si>
  <si>
    <t>ZUNCKEL Rowan</t>
  </si>
  <si>
    <t>MALOTT Rachael Chantae</t>
  </si>
  <si>
    <t>USA</t>
  </si>
  <si>
    <t>LULOVA Radostina</t>
  </si>
  <si>
    <t>BULGARIA</t>
  </si>
  <si>
    <t>D</t>
  </si>
  <si>
    <t>ALMAGRABI Roukaja</t>
  </si>
  <si>
    <t>TÓTH Enikő</t>
  </si>
  <si>
    <t>HARTIO Marianne</t>
  </si>
  <si>
    <t>WITTMAN Tifani</t>
  </si>
  <si>
    <t>ALEXA Alexandra-Antonela</t>
  </si>
  <si>
    <t>ROMANIA</t>
  </si>
  <si>
    <t>BAZSÓ Mónika</t>
  </si>
  <si>
    <t>SOÓS Alexandra</t>
  </si>
  <si>
    <t>CUELLO Carolina</t>
  </si>
  <si>
    <t>ARGENTINA</t>
  </si>
  <si>
    <t>LOVATT Bethany</t>
  </si>
  <si>
    <t>BRODETSKA Tetiana</t>
  </si>
  <si>
    <t>UKRAINE</t>
  </si>
  <si>
    <t>SIMOVA Elena</t>
  </si>
  <si>
    <t>MATUSKA Márta</t>
  </si>
  <si>
    <t>E</t>
  </si>
  <si>
    <t>KRUPKA Tanya Lynette</t>
  </si>
  <si>
    <t>MAJOROS Viktória</t>
  </si>
  <si>
    <t>BERVA Angeline</t>
  </si>
  <si>
    <t>HORLYNCH Stephanie Kim</t>
  </si>
  <si>
    <t>AUSTRALIA</t>
  </si>
  <si>
    <t>TÓTH Barbara</t>
  </si>
  <si>
    <t>BOLDUC Danielle</t>
  </si>
  <si>
    <t>SABOURIN Liane Renee</t>
  </si>
  <si>
    <t>SMITH Johanna</t>
  </si>
  <si>
    <t>NEW ZEALAND</t>
  </si>
  <si>
    <t>LIZDE Almira</t>
  </si>
  <si>
    <t>BOSNIA&amp;HERZEGOVINA</t>
  </si>
  <si>
    <t>SMITH Emma Jane</t>
  </si>
  <si>
    <t>MCNAMARA Angela</t>
  </si>
  <si>
    <t>KOCZKÁS Éva</t>
  </si>
  <si>
    <t>JONES Jeraldine</t>
  </si>
  <si>
    <t>LACHMANN Mirtill</t>
  </si>
  <si>
    <t>ORTELLADO Mariela</t>
  </si>
  <si>
    <t>F</t>
  </si>
  <si>
    <t>LECKLOKSAVANG Tom</t>
  </si>
  <si>
    <t>MO</t>
  </si>
  <si>
    <t>BAR Jason</t>
  </si>
  <si>
    <t>MT2</t>
  </si>
  <si>
    <t>HEIDINGER Zoltán</t>
  </si>
  <si>
    <t>MM1</t>
  </si>
  <si>
    <t>PROKOS Benedek</t>
  </si>
  <si>
    <t>ANTAL Ottó</t>
  </si>
  <si>
    <t>MM4</t>
  </si>
  <si>
    <t>MICK Alexandre</t>
  </si>
  <si>
    <t>MJ</t>
  </si>
  <si>
    <t>JUHIMENKO Edvards</t>
  </si>
  <si>
    <t>MT1</t>
  </si>
  <si>
    <t>CICHY Josef</t>
  </si>
  <si>
    <t>MM6</t>
  </si>
  <si>
    <t>TANIA Nils</t>
  </si>
  <si>
    <t>MM3</t>
  </si>
  <si>
    <t>LEMOAL Aaron</t>
  </si>
  <si>
    <t>MT3</t>
  </si>
  <si>
    <t>ANWAR Zia</t>
  </si>
  <si>
    <t>MM5</t>
  </si>
  <si>
    <t>KASSA Szabolcs</t>
  </si>
  <si>
    <t>KISS Máté</t>
  </si>
  <si>
    <t>TICHY Florian</t>
  </si>
  <si>
    <t>Bwt</t>
  </si>
  <si>
    <t>START Group E Squat after Group D</t>
  </si>
  <si>
    <t>START Group F Squat after Group E</t>
  </si>
  <si>
    <t>START Group B Squat after Group A Squat</t>
  </si>
  <si>
    <t>START Group C Squat after Group B Squat</t>
  </si>
  <si>
    <t>RAW Powerlifting START Group A Squat 9.00</t>
  </si>
  <si>
    <t>RAW Powerlifting START Group D Squat 15.00</t>
  </si>
  <si>
    <t>DAY2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</si>
</sst>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theme="1"/>
      <name val="Calibri"/>
      <family val="2"/>
      <charset val="238"/>
      <scheme val="minor"/>
    </font>
    <font>
      <b/>
      <sz val="24"/>
      <name val="Arial"/>
      <family val="2"/>
    </font>
    <font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ill="1" applyBorder="1" applyAlignment="1" applyProtection="1">
      <alignment horizontal="center" shrinkToFit="1"/>
    </xf>
    <xf numFmtId="49" fontId="0" fillId="0" borderId="5" xfId="0" applyNumberFormat="1" applyFill="1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 shrinkToFit="1"/>
    </xf>
    <xf numFmtId="164" fontId="0" fillId="3" borderId="5" xfId="0" applyNumberFormat="1" applyFill="1" applyBorder="1" applyAlignment="1" applyProtection="1">
      <alignment horizontal="center" shrinkToFit="1"/>
    </xf>
    <xf numFmtId="0" fontId="6" fillId="0" borderId="5" xfId="0" applyFont="1" applyBorder="1" applyAlignment="1" applyProtection="1">
      <alignment horizontal="center" shrinkToFit="1"/>
    </xf>
    <xf numFmtId="0" fontId="0" fillId="0" borderId="6" xfId="0" applyBorder="1" applyAlignment="1" applyProtection="1">
      <alignment horizontal="center" shrinkToFit="1"/>
    </xf>
    <xf numFmtId="0" fontId="7" fillId="3" borderId="7" xfId="0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31"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38100</xdr:rowOff>
    </xdr:from>
    <xdr:to>
      <xdr:col>8</xdr:col>
      <xdr:colOff>0</xdr:colOff>
      <xdr:row>3</xdr:row>
      <xdr:rowOff>447675</xdr:rowOff>
    </xdr:to>
    <xdr:sp macro="[1]!Bench1" textlink="">
      <xdr:nvSpPr>
        <xdr:cNvPr id="6" name="Rectangle 9">
          <a:extLst>
            <a:ext uri="{FF2B5EF4-FFF2-40B4-BE49-F238E27FC236}">
              <a16:creationId xmlns:a16="http://schemas.microsoft.com/office/drawing/2014/main" xmlns="" id="{00000000-0008-0000-0200-0000A6E00000}"/>
            </a:ext>
          </a:extLst>
        </xdr:cNvPr>
        <xdr:cNvSpPr>
          <a:spLocks noChangeArrowheads="1"/>
        </xdr:cNvSpPr>
      </xdr:nvSpPr>
      <xdr:spPr bwMode="auto">
        <a:xfrm>
          <a:off x="3571875" y="38100"/>
          <a:ext cx="0" cy="295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0</xdr:colOff>
      <xdr:row>3</xdr:row>
      <xdr:rowOff>447675</xdr:rowOff>
    </xdr:to>
    <xdr:sp macro="[1]!Bench2" textlink="">
      <xdr:nvSpPr>
        <xdr:cNvPr id="7" name="Rectangle 10">
          <a:extLst>
            <a:ext uri="{FF2B5EF4-FFF2-40B4-BE49-F238E27FC236}">
              <a16:creationId xmlns:a16="http://schemas.microsoft.com/office/drawing/2014/main" xmlns="" id="{00000000-0008-0000-0200-0000A7E00000}"/>
            </a:ext>
          </a:extLst>
        </xdr:cNvPr>
        <xdr:cNvSpPr>
          <a:spLocks noChangeArrowheads="1"/>
        </xdr:cNvSpPr>
      </xdr:nvSpPr>
      <xdr:spPr bwMode="auto">
        <a:xfrm>
          <a:off x="3571875" y="28575"/>
          <a:ext cx="0" cy="304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28575</xdr:rowOff>
    </xdr:from>
    <xdr:to>
      <xdr:col>8</xdr:col>
      <xdr:colOff>0</xdr:colOff>
      <xdr:row>3</xdr:row>
      <xdr:rowOff>447675</xdr:rowOff>
    </xdr:to>
    <xdr:sp macro="[1]!Bench3" textlink="">
      <xdr:nvSpPr>
        <xdr:cNvPr id="8" name="Rectangle 11">
          <a:extLst>
            <a:ext uri="{FF2B5EF4-FFF2-40B4-BE49-F238E27FC236}">
              <a16:creationId xmlns:a16="http://schemas.microsoft.com/office/drawing/2014/main" xmlns="" id="{00000000-0008-0000-0200-0000A8E00000}"/>
            </a:ext>
          </a:extLst>
        </xdr:cNvPr>
        <xdr:cNvSpPr>
          <a:spLocks noChangeArrowheads="1"/>
        </xdr:cNvSpPr>
      </xdr:nvSpPr>
      <xdr:spPr bwMode="auto">
        <a:xfrm>
          <a:off x="3571875" y="28575"/>
          <a:ext cx="0" cy="304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38100</xdr:rowOff>
    </xdr:from>
    <xdr:to>
      <xdr:col>8</xdr:col>
      <xdr:colOff>0</xdr:colOff>
      <xdr:row>3</xdr:row>
      <xdr:rowOff>447675</xdr:rowOff>
    </xdr:to>
    <xdr:sp macro="[1]!Bench4" textlink="">
      <xdr:nvSpPr>
        <xdr:cNvPr id="9" name="Rectangle 12">
          <a:extLst>
            <a:ext uri="{FF2B5EF4-FFF2-40B4-BE49-F238E27FC236}">
              <a16:creationId xmlns:a16="http://schemas.microsoft.com/office/drawing/2014/main" xmlns="" id="{00000000-0008-0000-0200-0000A9E00000}"/>
            </a:ext>
          </a:extLst>
        </xdr:cNvPr>
        <xdr:cNvSpPr>
          <a:spLocks noChangeArrowheads="1"/>
        </xdr:cNvSpPr>
      </xdr:nvSpPr>
      <xdr:spPr bwMode="auto">
        <a:xfrm>
          <a:off x="3571875" y="38100"/>
          <a:ext cx="0" cy="295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2%20-raw%20powerliftin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definedNames>
      <definedName name="Bench1"/>
      <definedName name="Bench2"/>
      <definedName name="Bench3"/>
      <definedName name="Bench4"/>
    </definedNames>
    <sheetDataSet>
      <sheetData sheetId="0">
        <row r="6">
          <cell r="S6">
            <v>1</v>
          </cell>
          <cell r="T6">
            <v>7</v>
          </cell>
        </row>
        <row r="7">
          <cell r="S7">
            <v>2</v>
          </cell>
          <cell r="T7">
            <v>5</v>
          </cell>
        </row>
        <row r="8">
          <cell r="S8">
            <v>3</v>
          </cell>
          <cell r="T8">
            <v>3</v>
          </cell>
        </row>
        <row r="9">
          <cell r="J9">
            <v>10</v>
          </cell>
          <cell r="K9">
            <v>56</v>
          </cell>
          <cell r="L9">
            <v>10</v>
          </cell>
          <cell r="M9">
            <v>44</v>
          </cell>
          <cell r="S9">
            <v>4</v>
          </cell>
          <cell r="T9">
            <v>2</v>
          </cell>
        </row>
        <row r="10">
          <cell r="J10" t="e">
            <v>#REF!</v>
          </cell>
          <cell r="K10">
            <v>60</v>
          </cell>
          <cell r="L10">
            <v>44.000100000000003</v>
          </cell>
          <cell r="M10">
            <v>48</v>
          </cell>
          <cell r="S10">
            <v>5</v>
          </cell>
          <cell r="T10">
            <v>1</v>
          </cell>
        </row>
        <row r="11">
          <cell r="J11">
            <v>56.000999999999998</v>
          </cell>
          <cell r="K11">
            <v>67.5</v>
          </cell>
          <cell r="L11">
            <v>48.000999999999998</v>
          </cell>
          <cell r="M11">
            <v>52</v>
          </cell>
          <cell r="T11">
            <v>0</v>
          </cell>
        </row>
        <row r="12">
          <cell r="J12">
            <v>60.000999999999998</v>
          </cell>
          <cell r="K12">
            <v>75</v>
          </cell>
          <cell r="L12">
            <v>52.000999999999998</v>
          </cell>
          <cell r="M12">
            <v>56</v>
          </cell>
          <cell r="T12">
            <v>0</v>
          </cell>
        </row>
        <row r="13">
          <cell r="J13">
            <v>67.501000000000005</v>
          </cell>
          <cell r="K13">
            <v>82.5</v>
          </cell>
          <cell r="L13">
            <v>56.000999999999998</v>
          </cell>
          <cell r="M13">
            <v>60</v>
          </cell>
          <cell r="T13">
            <v>0</v>
          </cell>
        </row>
        <row r="14">
          <cell r="J14">
            <v>75.001000000000005</v>
          </cell>
          <cell r="K14">
            <v>90</v>
          </cell>
          <cell r="L14">
            <v>60.000999999999998</v>
          </cell>
          <cell r="M14">
            <v>67.5</v>
          </cell>
          <cell r="T14">
            <v>0</v>
          </cell>
        </row>
        <row r="15">
          <cell r="J15">
            <v>82.501000000000005</v>
          </cell>
          <cell r="K15">
            <v>100</v>
          </cell>
          <cell r="L15">
            <v>67.501000000000005</v>
          </cell>
          <cell r="M15">
            <v>75</v>
          </cell>
          <cell r="T15">
            <v>0</v>
          </cell>
        </row>
        <row r="16">
          <cell r="J16">
            <v>90.001000000000005</v>
          </cell>
          <cell r="K16">
            <v>110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125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140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 t="str">
            <v>SHW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13</v>
          </cell>
          <cell r="B2">
            <v>1.28</v>
          </cell>
          <cell r="L2">
            <v>40</v>
          </cell>
          <cell r="N2">
            <v>3.145</v>
          </cell>
        </row>
        <row r="3">
          <cell r="A3">
            <v>14</v>
          </cell>
          <cell r="B3">
            <v>1.23</v>
          </cell>
          <cell r="L3">
            <v>40.1</v>
          </cell>
          <cell r="N3">
            <v>3.129</v>
          </cell>
        </row>
        <row r="4">
          <cell r="A4">
            <v>15</v>
          </cell>
          <cell r="B4">
            <v>1.18</v>
          </cell>
          <cell r="L4">
            <v>40.200000000000003</v>
          </cell>
          <cell r="N4">
            <v>3.113</v>
          </cell>
        </row>
        <row r="5">
          <cell r="A5">
            <v>16</v>
          </cell>
          <cell r="B5">
            <v>1.1299999999999999</v>
          </cell>
          <cell r="L5">
            <v>40.299999999999997</v>
          </cell>
          <cell r="N5">
            <v>3.097</v>
          </cell>
        </row>
        <row r="6">
          <cell r="A6">
            <v>17</v>
          </cell>
          <cell r="B6">
            <v>1.08</v>
          </cell>
          <cell r="L6">
            <v>40.4</v>
          </cell>
          <cell r="N6">
            <v>3.081</v>
          </cell>
        </row>
        <row r="7">
          <cell r="A7">
            <v>18</v>
          </cell>
          <cell r="B7">
            <v>1.06</v>
          </cell>
          <cell r="L7">
            <v>40.5</v>
          </cell>
          <cell r="N7">
            <v>3.0649999999999999</v>
          </cell>
        </row>
        <row r="8">
          <cell r="A8">
            <v>19</v>
          </cell>
          <cell r="B8">
            <v>1.04</v>
          </cell>
          <cell r="L8">
            <v>40.6</v>
          </cell>
          <cell r="N8">
            <v>3.0489999999999999</v>
          </cell>
        </row>
        <row r="9">
          <cell r="A9">
            <v>20</v>
          </cell>
          <cell r="B9">
            <v>1.03</v>
          </cell>
          <cell r="L9">
            <v>40.700000000000003</v>
          </cell>
          <cell r="N9">
            <v>3.0329999999999999</v>
          </cell>
        </row>
        <row r="10">
          <cell r="A10">
            <v>21</v>
          </cell>
          <cell r="B10">
            <v>1.02</v>
          </cell>
          <cell r="L10">
            <v>40.799999999999997</v>
          </cell>
          <cell r="N10">
            <v>3.0169999999999999</v>
          </cell>
        </row>
        <row r="11">
          <cell r="A11">
            <v>22</v>
          </cell>
          <cell r="B11">
            <v>1.01</v>
          </cell>
          <cell r="L11">
            <v>40.9</v>
          </cell>
          <cell r="N11">
            <v>3.0009999999999999</v>
          </cell>
        </row>
        <row r="12">
          <cell r="A12">
            <v>23</v>
          </cell>
          <cell r="B12">
            <v>1</v>
          </cell>
          <cell r="L12">
            <v>41</v>
          </cell>
          <cell r="N12">
            <v>2.9849999999999999</v>
          </cell>
        </row>
        <row r="13">
          <cell r="A13">
            <v>40</v>
          </cell>
          <cell r="B13">
            <v>1</v>
          </cell>
          <cell r="L13">
            <v>41.1</v>
          </cell>
          <cell r="N13">
            <v>2.827</v>
          </cell>
        </row>
        <row r="14">
          <cell r="A14">
            <v>41</v>
          </cell>
          <cell r="B14">
            <v>1.01</v>
          </cell>
          <cell r="L14">
            <v>41.2</v>
          </cell>
          <cell r="N14">
            <v>2.669</v>
          </cell>
        </row>
        <row r="15">
          <cell r="A15">
            <v>42</v>
          </cell>
          <cell r="B15">
            <v>1.02</v>
          </cell>
          <cell r="L15">
            <v>41.3</v>
          </cell>
          <cell r="N15">
            <v>2.5109999999999997</v>
          </cell>
        </row>
        <row r="16">
          <cell r="A16">
            <v>43</v>
          </cell>
          <cell r="B16">
            <v>1.0309999999999999</v>
          </cell>
          <cell r="L16">
            <v>41.4</v>
          </cell>
          <cell r="N16">
            <v>2.3529999999999998</v>
          </cell>
        </row>
        <row r="17">
          <cell r="A17">
            <v>44</v>
          </cell>
          <cell r="B17">
            <v>1.0429999999999999</v>
          </cell>
          <cell r="L17">
            <v>41.5</v>
          </cell>
          <cell r="N17">
            <v>2.1949999999999998</v>
          </cell>
        </row>
        <row r="18">
          <cell r="A18">
            <v>45</v>
          </cell>
          <cell r="B18">
            <v>1.0549999999999999</v>
          </cell>
          <cell r="L18">
            <v>41.6</v>
          </cell>
          <cell r="N18">
            <v>2.3258000000000001</v>
          </cell>
        </row>
        <row r="19">
          <cell r="A19">
            <v>46</v>
          </cell>
          <cell r="B19">
            <v>1.0680000000000001</v>
          </cell>
          <cell r="L19">
            <v>41.7</v>
          </cell>
          <cell r="N19">
            <v>2.4565999999999999</v>
          </cell>
        </row>
        <row r="20">
          <cell r="A20">
            <v>47</v>
          </cell>
          <cell r="B20">
            <v>1.0820000000000001</v>
          </cell>
          <cell r="L20">
            <v>41.8</v>
          </cell>
          <cell r="N20">
            <v>2.5874000000000001</v>
          </cell>
        </row>
        <row r="21">
          <cell r="A21">
            <v>48</v>
          </cell>
          <cell r="B21">
            <v>1.097</v>
          </cell>
          <cell r="L21">
            <v>41.9</v>
          </cell>
          <cell r="N21">
            <v>2.7182000000000004</v>
          </cell>
        </row>
        <row r="22">
          <cell r="A22">
            <v>49</v>
          </cell>
          <cell r="B22">
            <v>1.113</v>
          </cell>
          <cell r="L22">
            <v>42</v>
          </cell>
          <cell r="N22">
            <v>2.8490000000000002</v>
          </cell>
        </row>
        <row r="23">
          <cell r="A23">
            <v>50</v>
          </cell>
          <cell r="B23">
            <v>1.1299999999999999</v>
          </cell>
          <cell r="L23">
            <v>42.1</v>
          </cell>
          <cell r="N23">
            <v>2.8364000000000003</v>
          </cell>
        </row>
        <row r="24">
          <cell r="A24">
            <v>51</v>
          </cell>
          <cell r="B24">
            <v>1.147</v>
          </cell>
          <cell r="L24">
            <v>42.2</v>
          </cell>
          <cell r="N24">
            <v>2.8238000000000003</v>
          </cell>
        </row>
        <row r="25">
          <cell r="A25">
            <v>52</v>
          </cell>
          <cell r="B25">
            <v>1.165</v>
          </cell>
          <cell r="L25">
            <v>42.3</v>
          </cell>
          <cell r="N25">
            <v>2.8111999999999999</v>
          </cell>
        </row>
        <row r="26">
          <cell r="A26">
            <v>53</v>
          </cell>
          <cell r="B26">
            <v>1.1839999999999999</v>
          </cell>
          <cell r="L26">
            <v>42.4</v>
          </cell>
          <cell r="N26">
            <v>2.7986</v>
          </cell>
        </row>
        <row r="27">
          <cell r="A27">
            <v>54</v>
          </cell>
          <cell r="B27">
            <v>1.204</v>
          </cell>
          <cell r="L27">
            <v>42.5</v>
          </cell>
          <cell r="N27">
            <v>2.786</v>
          </cell>
        </row>
        <row r="28">
          <cell r="A28">
            <v>55</v>
          </cell>
          <cell r="B28">
            <v>1.2250000000000001</v>
          </cell>
          <cell r="L28">
            <v>42.6</v>
          </cell>
          <cell r="N28">
            <v>2.7751999999999999</v>
          </cell>
        </row>
        <row r="29">
          <cell r="A29">
            <v>56</v>
          </cell>
          <cell r="B29">
            <v>1.246</v>
          </cell>
          <cell r="L29">
            <v>42.7</v>
          </cell>
          <cell r="N29">
            <v>2.7644000000000002</v>
          </cell>
        </row>
        <row r="30">
          <cell r="A30">
            <v>57</v>
          </cell>
          <cell r="B30">
            <v>1.268</v>
          </cell>
          <cell r="L30">
            <v>42.8</v>
          </cell>
          <cell r="N30">
            <v>2.7536</v>
          </cell>
        </row>
        <row r="31">
          <cell r="A31">
            <v>58</v>
          </cell>
          <cell r="B31">
            <v>1.2909999999999999</v>
          </cell>
          <cell r="L31">
            <v>42.9</v>
          </cell>
          <cell r="N31">
            <v>2.7428000000000003</v>
          </cell>
        </row>
        <row r="32">
          <cell r="A32">
            <v>59</v>
          </cell>
          <cell r="B32">
            <v>1.3149999999999999</v>
          </cell>
          <cell r="L32">
            <v>43</v>
          </cell>
          <cell r="N32">
            <v>2.7320000000000002</v>
          </cell>
        </row>
        <row r="33">
          <cell r="A33">
            <v>60</v>
          </cell>
          <cell r="B33">
            <v>1.34</v>
          </cell>
          <cell r="L33">
            <v>43.1</v>
          </cell>
          <cell r="N33">
            <v>2.7218</v>
          </cell>
        </row>
        <row r="34">
          <cell r="A34">
            <v>61</v>
          </cell>
          <cell r="B34">
            <v>1.3660000000000001</v>
          </cell>
          <cell r="L34">
            <v>43.2</v>
          </cell>
          <cell r="N34">
            <v>2.7116000000000002</v>
          </cell>
        </row>
        <row r="35">
          <cell r="A35">
            <v>62</v>
          </cell>
          <cell r="B35">
            <v>1.393</v>
          </cell>
          <cell r="L35">
            <v>43.3</v>
          </cell>
          <cell r="N35">
            <v>2.7014</v>
          </cell>
        </row>
        <row r="36">
          <cell r="A36">
            <v>63</v>
          </cell>
          <cell r="B36">
            <v>1.421</v>
          </cell>
          <cell r="L36">
            <v>43.4</v>
          </cell>
          <cell r="N36">
            <v>2.6912000000000003</v>
          </cell>
        </row>
        <row r="37">
          <cell r="A37">
            <v>64</v>
          </cell>
          <cell r="B37">
            <v>1.45</v>
          </cell>
          <cell r="L37">
            <v>43.5</v>
          </cell>
          <cell r="N37">
            <v>2.681</v>
          </cell>
        </row>
        <row r="38">
          <cell r="A38">
            <v>65</v>
          </cell>
          <cell r="B38">
            <v>1.48</v>
          </cell>
          <cell r="L38">
            <v>43.6</v>
          </cell>
          <cell r="N38">
            <v>2.6712000000000002</v>
          </cell>
        </row>
        <row r="39">
          <cell r="A39">
            <v>66</v>
          </cell>
          <cell r="B39">
            <v>1.5109999999999999</v>
          </cell>
          <cell r="L39">
            <v>43.7</v>
          </cell>
          <cell r="N39">
            <v>2.6614</v>
          </cell>
        </row>
        <row r="40">
          <cell r="A40">
            <v>67</v>
          </cell>
          <cell r="B40">
            <v>1.5429999999999999</v>
          </cell>
          <cell r="L40">
            <v>43.8</v>
          </cell>
          <cell r="N40">
            <v>2.6516000000000002</v>
          </cell>
        </row>
        <row r="41">
          <cell r="A41">
            <v>68</v>
          </cell>
          <cell r="B41">
            <v>1.5760000000000001</v>
          </cell>
          <cell r="L41">
            <v>43.9</v>
          </cell>
          <cell r="N41">
            <v>2.6417999999999999</v>
          </cell>
        </row>
        <row r="42">
          <cell r="A42">
            <v>69</v>
          </cell>
          <cell r="B42">
            <v>1.61</v>
          </cell>
          <cell r="L42">
            <v>44</v>
          </cell>
          <cell r="N42">
            <v>2.6320000000000001</v>
          </cell>
        </row>
        <row r="43">
          <cell r="A43">
            <v>70</v>
          </cell>
          <cell r="B43">
            <v>1.645</v>
          </cell>
          <cell r="L43">
            <v>44.1</v>
          </cell>
          <cell r="N43">
            <v>2.6234000000000002</v>
          </cell>
        </row>
        <row r="44">
          <cell r="A44">
            <v>71</v>
          </cell>
          <cell r="B44">
            <v>1.681</v>
          </cell>
          <cell r="L44">
            <v>44.2</v>
          </cell>
          <cell r="N44">
            <v>2.6148000000000002</v>
          </cell>
        </row>
        <row r="45">
          <cell r="A45">
            <v>72</v>
          </cell>
          <cell r="B45">
            <v>1.718</v>
          </cell>
          <cell r="L45">
            <v>44.3</v>
          </cell>
          <cell r="N45">
            <v>2.6061999999999999</v>
          </cell>
        </row>
        <row r="46">
          <cell r="A46">
            <v>73</v>
          </cell>
          <cell r="B46">
            <v>1.756</v>
          </cell>
          <cell r="L46">
            <v>44.4</v>
          </cell>
          <cell r="N46">
            <v>2.5975999999999999</v>
          </cell>
        </row>
        <row r="47">
          <cell r="A47">
            <v>74</v>
          </cell>
          <cell r="B47">
            <v>1.7949999999999999</v>
          </cell>
          <cell r="L47">
            <v>44.5</v>
          </cell>
          <cell r="N47">
            <v>2.589</v>
          </cell>
        </row>
        <row r="48">
          <cell r="A48">
            <v>75</v>
          </cell>
          <cell r="B48">
            <v>1.835</v>
          </cell>
          <cell r="L48">
            <v>44.6</v>
          </cell>
          <cell r="N48">
            <v>2.5802</v>
          </cell>
        </row>
        <row r="49">
          <cell r="A49">
            <v>76</v>
          </cell>
          <cell r="B49">
            <v>1.8759999999999999</v>
          </cell>
          <cell r="L49">
            <v>44.7</v>
          </cell>
          <cell r="N49">
            <v>2.5714000000000001</v>
          </cell>
        </row>
        <row r="50">
          <cell r="A50">
            <v>77</v>
          </cell>
          <cell r="B50">
            <v>1.9179999999999999</v>
          </cell>
          <cell r="L50">
            <v>44.8</v>
          </cell>
          <cell r="N50">
            <v>2.5625999999999998</v>
          </cell>
        </row>
        <row r="51">
          <cell r="A51">
            <v>78</v>
          </cell>
          <cell r="B51">
            <v>1.9610000000000001</v>
          </cell>
          <cell r="L51">
            <v>44.9</v>
          </cell>
          <cell r="N51">
            <v>2.5537999999999998</v>
          </cell>
        </row>
        <row r="52">
          <cell r="A52">
            <v>79</v>
          </cell>
          <cell r="B52">
            <v>2.0049999999999999</v>
          </cell>
          <cell r="L52">
            <v>45</v>
          </cell>
          <cell r="N52">
            <v>2.5449999999999999</v>
          </cell>
        </row>
        <row r="53">
          <cell r="A53">
            <v>80</v>
          </cell>
          <cell r="B53">
            <v>2.0499999999999998</v>
          </cell>
          <cell r="L53">
            <v>45.1</v>
          </cell>
          <cell r="N53">
            <v>2.5366</v>
          </cell>
        </row>
        <row r="54">
          <cell r="L54">
            <v>45.2</v>
          </cell>
          <cell r="N54">
            <v>2.5282</v>
          </cell>
        </row>
        <row r="55">
          <cell r="L55">
            <v>45.3</v>
          </cell>
          <cell r="N55">
            <v>2.5198</v>
          </cell>
        </row>
        <row r="56">
          <cell r="L56">
            <v>45.4</v>
          </cell>
          <cell r="N56">
            <v>2.5114000000000001</v>
          </cell>
        </row>
        <row r="57">
          <cell r="L57">
            <v>45.5</v>
          </cell>
          <cell r="N57">
            <v>2.5030000000000001</v>
          </cell>
        </row>
        <row r="58">
          <cell r="L58">
            <v>45.6</v>
          </cell>
          <cell r="N58">
            <v>2.4950000000000001</v>
          </cell>
        </row>
        <row r="59">
          <cell r="L59">
            <v>45.7</v>
          </cell>
          <cell r="N59">
            <v>2.4870000000000001</v>
          </cell>
        </row>
        <row r="60">
          <cell r="L60">
            <v>45.8</v>
          </cell>
          <cell r="N60">
            <v>2.4790000000000001</v>
          </cell>
        </row>
        <row r="61">
          <cell r="L61">
            <v>45.9</v>
          </cell>
          <cell r="N61">
            <v>2.4710000000000001</v>
          </cell>
        </row>
        <row r="62">
          <cell r="L62">
            <v>46</v>
          </cell>
          <cell r="N62">
            <v>2.4630000000000001</v>
          </cell>
        </row>
        <row r="63">
          <cell r="L63">
            <v>46.1</v>
          </cell>
          <cell r="N63">
            <v>2.4552</v>
          </cell>
        </row>
        <row r="64">
          <cell r="L64">
            <v>46.2</v>
          </cell>
          <cell r="N64">
            <v>2.4474</v>
          </cell>
        </row>
        <row r="65">
          <cell r="L65">
            <v>46.3</v>
          </cell>
          <cell r="N65">
            <v>2.4396</v>
          </cell>
        </row>
        <row r="66">
          <cell r="L66">
            <v>46.4</v>
          </cell>
          <cell r="N66">
            <v>2.4318</v>
          </cell>
        </row>
        <row r="67">
          <cell r="L67">
            <v>46.5</v>
          </cell>
          <cell r="N67">
            <v>2.4239999999999999</v>
          </cell>
        </row>
        <row r="68">
          <cell r="L68">
            <v>46.6</v>
          </cell>
          <cell r="N68">
            <v>2.4165999999999999</v>
          </cell>
        </row>
        <row r="69">
          <cell r="L69">
            <v>46.7</v>
          </cell>
          <cell r="N69">
            <v>2.4091999999999998</v>
          </cell>
        </row>
        <row r="70">
          <cell r="L70">
            <v>46.8</v>
          </cell>
          <cell r="N70">
            <v>2.4018000000000002</v>
          </cell>
        </row>
        <row r="71">
          <cell r="L71">
            <v>46.9</v>
          </cell>
          <cell r="N71">
            <v>2.3944000000000001</v>
          </cell>
        </row>
        <row r="72">
          <cell r="L72">
            <v>47</v>
          </cell>
          <cell r="N72">
            <v>2.387</v>
          </cell>
        </row>
        <row r="73">
          <cell r="L73">
            <v>47.1</v>
          </cell>
          <cell r="N73">
            <v>2.3797999999999999</v>
          </cell>
        </row>
        <row r="74">
          <cell r="L74">
            <v>47.2</v>
          </cell>
          <cell r="N74">
            <v>2.3725999999999998</v>
          </cell>
        </row>
        <row r="75">
          <cell r="L75">
            <v>47.3</v>
          </cell>
          <cell r="N75">
            <v>2.3654000000000002</v>
          </cell>
        </row>
        <row r="76">
          <cell r="L76">
            <v>47.4</v>
          </cell>
          <cell r="N76">
            <v>2.3582000000000001</v>
          </cell>
        </row>
        <row r="77">
          <cell r="L77">
            <v>47.5</v>
          </cell>
          <cell r="N77">
            <v>2.351</v>
          </cell>
        </row>
        <row r="78">
          <cell r="L78">
            <v>47.6</v>
          </cell>
          <cell r="N78">
            <v>2.3437999999999999</v>
          </cell>
        </row>
        <row r="79">
          <cell r="L79">
            <v>47.7</v>
          </cell>
          <cell r="N79">
            <v>2.3365999999999998</v>
          </cell>
        </row>
        <row r="80">
          <cell r="L80">
            <v>47.8</v>
          </cell>
          <cell r="N80">
            <v>2.3294000000000001</v>
          </cell>
        </row>
        <row r="81">
          <cell r="L81">
            <v>47.9</v>
          </cell>
          <cell r="N81">
            <v>2.3222</v>
          </cell>
        </row>
        <row r="82">
          <cell r="L82">
            <v>48</v>
          </cell>
          <cell r="N82">
            <v>2.3149999999999999</v>
          </cell>
        </row>
        <row r="83">
          <cell r="L83">
            <v>48.1</v>
          </cell>
          <cell r="N83">
            <v>2.3079999999999998</v>
          </cell>
        </row>
        <row r="84">
          <cell r="L84">
            <v>48.2</v>
          </cell>
          <cell r="N84">
            <v>2.3009999999999997</v>
          </cell>
        </row>
        <row r="85">
          <cell r="L85">
            <v>48.3</v>
          </cell>
          <cell r="N85">
            <v>2.294</v>
          </cell>
        </row>
        <row r="86">
          <cell r="L86">
            <v>48.4</v>
          </cell>
          <cell r="N86">
            <v>2.2869999999999999</v>
          </cell>
        </row>
        <row r="87">
          <cell r="L87">
            <v>48.5</v>
          </cell>
          <cell r="N87">
            <v>2.2799999999999998</v>
          </cell>
        </row>
        <row r="88">
          <cell r="L88">
            <v>48.6</v>
          </cell>
          <cell r="N88">
            <v>2.2733999999999996</v>
          </cell>
        </row>
        <row r="89">
          <cell r="L89">
            <v>48.7</v>
          </cell>
          <cell r="N89">
            <v>2.2667999999999999</v>
          </cell>
        </row>
        <row r="90">
          <cell r="L90">
            <v>48.8</v>
          </cell>
          <cell r="N90">
            <v>2.2601999999999998</v>
          </cell>
        </row>
        <row r="91">
          <cell r="L91">
            <v>48.9</v>
          </cell>
          <cell r="N91">
            <v>2.2536</v>
          </cell>
        </row>
        <row r="92">
          <cell r="L92">
            <v>49</v>
          </cell>
          <cell r="N92">
            <v>2.2469999999999999</v>
          </cell>
        </row>
        <row r="93">
          <cell r="L93">
            <v>49.1</v>
          </cell>
          <cell r="N93">
            <v>2.2408000000000001</v>
          </cell>
        </row>
        <row r="94">
          <cell r="L94">
            <v>49.2</v>
          </cell>
          <cell r="N94">
            <v>2.2345999999999999</v>
          </cell>
        </row>
        <row r="95">
          <cell r="L95">
            <v>49.3</v>
          </cell>
          <cell r="N95">
            <v>2.2284000000000002</v>
          </cell>
        </row>
        <row r="96">
          <cell r="L96">
            <v>49.4</v>
          </cell>
          <cell r="N96">
            <v>2.2222</v>
          </cell>
        </row>
        <row r="97">
          <cell r="L97">
            <v>49.5</v>
          </cell>
          <cell r="N97">
            <v>2.2160000000000002</v>
          </cell>
        </row>
        <row r="98">
          <cell r="L98">
            <v>49.6</v>
          </cell>
          <cell r="N98">
            <v>2.2104000000000004</v>
          </cell>
        </row>
        <row r="99">
          <cell r="L99">
            <v>49.7</v>
          </cell>
          <cell r="N99">
            <v>2.2048000000000001</v>
          </cell>
        </row>
        <row r="100">
          <cell r="L100">
            <v>49.8</v>
          </cell>
          <cell r="N100">
            <v>2.1992000000000003</v>
          </cell>
        </row>
        <row r="101">
          <cell r="L101">
            <v>49.9</v>
          </cell>
          <cell r="N101">
            <v>2.1936</v>
          </cell>
        </row>
        <row r="102">
          <cell r="L102">
            <v>50</v>
          </cell>
          <cell r="M102">
            <v>1.9550000000000001</v>
          </cell>
          <cell r="N102">
            <v>2.1880000000000002</v>
          </cell>
        </row>
        <row r="103">
          <cell r="L103">
            <v>50.1</v>
          </cell>
          <cell r="M103">
            <v>1.9478</v>
          </cell>
          <cell r="N103">
            <v>2.1824000000000003</v>
          </cell>
        </row>
        <row r="104">
          <cell r="L104">
            <v>50.2</v>
          </cell>
          <cell r="M104">
            <v>1.9406000000000001</v>
          </cell>
          <cell r="N104">
            <v>2.1768000000000001</v>
          </cell>
        </row>
        <row r="105">
          <cell r="L105">
            <v>50.3</v>
          </cell>
          <cell r="M105">
            <v>1.9406000000000001</v>
          </cell>
          <cell r="N105">
            <v>2.1712000000000002</v>
          </cell>
        </row>
        <row r="106">
          <cell r="L106">
            <v>50.4</v>
          </cell>
          <cell r="M106">
            <v>1.9336</v>
          </cell>
          <cell r="N106">
            <v>2.1656</v>
          </cell>
        </row>
        <row r="107">
          <cell r="L107">
            <v>50.5</v>
          </cell>
          <cell r="M107">
            <v>1.92</v>
          </cell>
          <cell r="N107">
            <v>2.16</v>
          </cell>
        </row>
        <row r="108">
          <cell r="L108">
            <v>50.6</v>
          </cell>
          <cell r="M108">
            <v>1.9127999999999998</v>
          </cell>
          <cell r="N108">
            <v>2.1544000000000003</v>
          </cell>
        </row>
        <row r="109">
          <cell r="L109">
            <v>50.7</v>
          </cell>
          <cell r="M109">
            <v>1.9056</v>
          </cell>
          <cell r="N109">
            <v>2.1488</v>
          </cell>
        </row>
        <row r="110">
          <cell r="L110">
            <v>50.8</v>
          </cell>
          <cell r="M110">
            <v>1.9056</v>
          </cell>
          <cell r="N110">
            <v>2.1432000000000002</v>
          </cell>
        </row>
        <row r="111">
          <cell r="L111">
            <v>50.9</v>
          </cell>
          <cell r="M111">
            <v>1.8985999999999998</v>
          </cell>
          <cell r="N111">
            <v>2.1375999999999999</v>
          </cell>
        </row>
        <row r="112">
          <cell r="L112">
            <v>51</v>
          </cell>
          <cell r="M112">
            <v>1.885</v>
          </cell>
          <cell r="N112">
            <v>2.1320000000000001</v>
          </cell>
        </row>
        <row r="113">
          <cell r="L113">
            <v>51.1</v>
          </cell>
          <cell r="M113">
            <v>1.8777999999999999</v>
          </cell>
          <cell r="N113">
            <v>2.1266000000000003</v>
          </cell>
        </row>
        <row r="114">
          <cell r="L114">
            <v>51.2</v>
          </cell>
          <cell r="M114">
            <v>1.8706</v>
          </cell>
          <cell r="N114">
            <v>2.1212</v>
          </cell>
        </row>
        <row r="115">
          <cell r="L115">
            <v>51.3</v>
          </cell>
          <cell r="M115">
            <v>1.8706</v>
          </cell>
          <cell r="N115">
            <v>2.1158000000000001</v>
          </cell>
        </row>
        <row r="116">
          <cell r="L116">
            <v>51.4</v>
          </cell>
          <cell r="M116">
            <v>1.8637999999999999</v>
          </cell>
          <cell r="N116">
            <v>2.1103999999999998</v>
          </cell>
        </row>
        <row r="117">
          <cell r="L117">
            <v>51.5</v>
          </cell>
          <cell r="M117">
            <v>1.851</v>
          </cell>
          <cell r="N117">
            <v>2.105</v>
          </cell>
        </row>
        <row r="118">
          <cell r="L118">
            <v>51.6</v>
          </cell>
          <cell r="M118">
            <v>1.8446</v>
          </cell>
          <cell r="N118">
            <v>2.0998000000000001</v>
          </cell>
        </row>
        <row r="119">
          <cell r="L119">
            <v>51.7</v>
          </cell>
          <cell r="M119">
            <v>1.8382000000000001</v>
          </cell>
          <cell r="N119">
            <v>2.0946000000000002</v>
          </cell>
        </row>
        <row r="120">
          <cell r="L120">
            <v>51.8</v>
          </cell>
          <cell r="M120">
            <v>1.8382000000000001</v>
          </cell>
          <cell r="N120">
            <v>2.0893999999999999</v>
          </cell>
        </row>
        <row r="121">
          <cell r="L121">
            <v>51.9</v>
          </cell>
          <cell r="M121">
            <v>1.8315999999999999</v>
          </cell>
          <cell r="N121">
            <v>2.0842000000000001</v>
          </cell>
        </row>
        <row r="122">
          <cell r="L122">
            <v>52</v>
          </cell>
          <cell r="M122">
            <v>1.8180000000000001</v>
          </cell>
          <cell r="N122">
            <v>2.0790000000000002</v>
          </cell>
        </row>
        <row r="123">
          <cell r="L123">
            <v>52.1</v>
          </cell>
          <cell r="M123">
            <v>1.8120000000000001</v>
          </cell>
          <cell r="N123">
            <v>2.0738000000000003</v>
          </cell>
        </row>
        <row r="124">
          <cell r="L124">
            <v>52.2</v>
          </cell>
          <cell r="M124">
            <v>1.806</v>
          </cell>
          <cell r="N124">
            <v>2.0686</v>
          </cell>
        </row>
        <row r="125">
          <cell r="L125">
            <v>52.3</v>
          </cell>
          <cell r="M125">
            <v>1.806</v>
          </cell>
          <cell r="N125">
            <v>2.0634000000000001</v>
          </cell>
        </row>
        <row r="126">
          <cell r="L126">
            <v>52.4</v>
          </cell>
          <cell r="M126">
            <v>1.8</v>
          </cell>
          <cell r="N126">
            <v>2.0581999999999998</v>
          </cell>
        </row>
        <row r="127">
          <cell r="L127">
            <v>52.5</v>
          </cell>
          <cell r="M127">
            <v>1.788</v>
          </cell>
          <cell r="N127">
            <v>2.0529999999999999</v>
          </cell>
        </row>
        <row r="128">
          <cell r="L128">
            <v>52.6</v>
          </cell>
          <cell r="M128">
            <v>1.782</v>
          </cell>
          <cell r="N128">
            <v>2.048</v>
          </cell>
        </row>
        <row r="129">
          <cell r="L129">
            <v>52.7</v>
          </cell>
          <cell r="M129">
            <v>1.776</v>
          </cell>
          <cell r="N129">
            <v>2.0430000000000001</v>
          </cell>
        </row>
        <row r="130">
          <cell r="L130">
            <v>52.8</v>
          </cell>
          <cell r="M130">
            <v>1.776</v>
          </cell>
          <cell r="N130">
            <v>2.0379999999999998</v>
          </cell>
        </row>
        <row r="131">
          <cell r="L131">
            <v>52.9</v>
          </cell>
          <cell r="M131">
            <v>1.77</v>
          </cell>
          <cell r="N131">
            <v>2.0329999999999999</v>
          </cell>
        </row>
        <row r="132">
          <cell r="L132">
            <v>53</v>
          </cell>
          <cell r="M132">
            <v>1.758</v>
          </cell>
          <cell r="N132">
            <v>2.028</v>
          </cell>
        </row>
        <row r="133">
          <cell r="L133">
            <v>53.1</v>
          </cell>
          <cell r="M133">
            <v>1.752</v>
          </cell>
          <cell r="N133">
            <v>2.0232000000000001</v>
          </cell>
        </row>
        <row r="134">
          <cell r="L134">
            <v>53.2</v>
          </cell>
          <cell r="M134">
            <v>1.746</v>
          </cell>
          <cell r="N134">
            <v>2.0184000000000002</v>
          </cell>
        </row>
        <row r="135">
          <cell r="L135">
            <v>53.3</v>
          </cell>
          <cell r="M135">
            <v>1.746</v>
          </cell>
          <cell r="N135">
            <v>2.0135999999999998</v>
          </cell>
        </row>
        <row r="136">
          <cell r="L136">
            <v>53.4</v>
          </cell>
          <cell r="M136">
            <v>1.7398</v>
          </cell>
          <cell r="N136">
            <v>2.0087999999999999</v>
          </cell>
        </row>
        <row r="137">
          <cell r="L137">
            <v>53.5</v>
          </cell>
          <cell r="M137">
            <v>1.7270000000000001</v>
          </cell>
          <cell r="N137">
            <v>2.004</v>
          </cell>
        </row>
        <row r="138">
          <cell r="L138">
            <v>53.6</v>
          </cell>
          <cell r="M138">
            <v>1.7210000000000001</v>
          </cell>
          <cell r="N138">
            <v>2</v>
          </cell>
        </row>
        <row r="139">
          <cell r="L139">
            <v>53.7</v>
          </cell>
          <cell r="M139">
            <v>1.7150000000000001</v>
          </cell>
          <cell r="N139">
            <v>1.996</v>
          </cell>
        </row>
        <row r="140">
          <cell r="L140">
            <v>53.8</v>
          </cell>
          <cell r="M140">
            <v>1.7150000000000001</v>
          </cell>
          <cell r="N140">
            <v>1.992</v>
          </cell>
        </row>
        <row r="141">
          <cell r="L141">
            <v>53.9</v>
          </cell>
          <cell r="M141">
            <v>1.7023999999999999</v>
          </cell>
          <cell r="N141">
            <v>1.988</v>
          </cell>
        </row>
        <row r="142">
          <cell r="L142">
            <v>54</v>
          </cell>
          <cell r="M142">
            <v>1.696</v>
          </cell>
          <cell r="N142">
            <v>1.984</v>
          </cell>
        </row>
        <row r="143">
          <cell r="L143">
            <v>54.1</v>
          </cell>
          <cell r="M143">
            <v>1.6903999999999999</v>
          </cell>
          <cell r="N143">
            <v>1.9798</v>
          </cell>
        </row>
        <row r="144">
          <cell r="L144">
            <v>54.2</v>
          </cell>
          <cell r="M144">
            <v>1.6847999999999999</v>
          </cell>
          <cell r="N144">
            <v>1.9756</v>
          </cell>
        </row>
        <row r="145">
          <cell r="L145">
            <v>54.3</v>
          </cell>
          <cell r="M145">
            <v>1.679</v>
          </cell>
          <cell r="N145">
            <v>1.9714</v>
          </cell>
        </row>
        <row r="146">
          <cell r="L146">
            <v>54.4</v>
          </cell>
          <cell r="M146">
            <v>1.673</v>
          </cell>
          <cell r="N146">
            <v>1.9672000000000001</v>
          </cell>
        </row>
        <row r="147">
          <cell r="L147">
            <v>54.5</v>
          </cell>
          <cell r="M147">
            <v>1.667</v>
          </cell>
          <cell r="N147">
            <v>1.9630000000000001</v>
          </cell>
        </row>
        <row r="148">
          <cell r="L148">
            <v>54.6</v>
          </cell>
          <cell r="M148">
            <v>1.6622000000000001</v>
          </cell>
          <cell r="N148">
            <v>1.9588000000000001</v>
          </cell>
        </row>
        <row r="149">
          <cell r="L149">
            <v>54.7</v>
          </cell>
          <cell r="M149">
            <v>1.6574</v>
          </cell>
          <cell r="N149">
            <v>1.9546000000000001</v>
          </cell>
        </row>
        <row r="150">
          <cell r="L150">
            <v>54.8</v>
          </cell>
          <cell r="M150">
            <v>1.6524000000000001</v>
          </cell>
          <cell r="N150">
            <v>1.9503999999999999</v>
          </cell>
        </row>
        <row r="151">
          <cell r="L151">
            <v>54.9</v>
          </cell>
          <cell r="M151">
            <v>1.6472</v>
          </cell>
          <cell r="N151">
            <v>1.9461999999999999</v>
          </cell>
        </row>
        <row r="152">
          <cell r="L152">
            <v>55</v>
          </cell>
          <cell r="M152">
            <v>1.6419999999999999</v>
          </cell>
          <cell r="N152">
            <v>1.9419999999999999</v>
          </cell>
        </row>
        <row r="153">
          <cell r="L153">
            <v>55.1</v>
          </cell>
          <cell r="M153">
            <v>1.6372</v>
          </cell>
          <cell r="N153">
            <v>1.9381999999999999</v>
          </cell>
        </row>
        <row r="154">
          <cell r="L154">
            <v>55.2</v>
          </cell>
          <cell r="M154">
            <v>1.6323999999999999</v>
          </cell>
          <cell r="N154">
            <v>1.9343999999999999</v>
          </cell>
        </row>
        <row r="155">
          <cell r="L155">
            <v>55.3</v>
          </cell>
          <cell r="M155">
            <v>1.6274</v>
          </cell>
          <cell r="N155">
            <v>1.9306000000000001</v>
          </cell>
        </row>
        <row r="156">
          <cell r="L156">
            <v>55.4</v>
          </cell>
          <cell r="M156">
            <v>1.6221999999999999</v>
          </cell>
          <cell r="N156">
            <v>1.9268000000000001</v>
          </cell>
        </row>
        <row r="157">
          <cell r="L157">
            <v>55.5</v>
          </cell>
          <cell r="M157">
            <v>1.617</v>
          </cell>
          <cell r="N157">
            <v>1.923</v>
          </cell>
        </row>
        <row r="158">
          <cell r="L158">
            <v>55.6</v>
          </cell>
          <cell r="M158">
            <v>1.6122000000000001</v>
          </cell>
          <cell r="N158">
            <v>1.9194</v>
          </cell>
        </row>
        <row r="159">
          <cell r="L159">
            <v>55.7</v>
          </cell>
          <cell r="M159">
            <v>1.6073999999999999</v>
          </cell>
          <cell r="N159">
            <v>1.9157999999999999</v>
          </cell>
        </row>
        <row r="160">
          <cell r="L160">
            <v>55.8</v>
          </cell>
          <cell r="M160">
            <v>1.6026</v>
          </cell>
          <cell r="N160">
            <v>1.9122000000000001</v>
          </cell>
        </row>
        <row r="161">
          <cell r="L161">
            <v>55.9</v>
          </cell>
          <cell r="M161">
            <v>1.5977999999999999</v>
          </cell>
          <cell r="N161">
            <v>1.9086000000000001</v>
          </cell>
        </row>
        <row r="162">
          <cell r="L162">
            <v>56</v>
          </cell>
          <cell r="M162">
            <v>1.593</v>
          </cell>
          <cell r="N162">
            <v>1.905</v>
          </cell>
        </row>
        <row r="163">
          <cell r="L163">
            <v>56.1</v>
          </cell>
          <cell r="M163">
            <v>1.5878000000000001</v>
          </cell>
          <cell r="N163">
            <v>1.9014</v>
          </cell>
        </row>
        <row r="164">
          <cell r="L164">
            <v>56.2</v>
          </cell>
          <cell r="M164">
            <v>1.5826</v>
          </cell>
          <cell r="N164">
            <v>1.8977999999999999</v>
          </cell>
        </row>
        <row r="165">
          <cell r="L165">
            <v>56.3</v>
          </cell>
          <cell r="M165">
            <v>1.5776000000000001</v>
          </cell>
          <cell r="N165">
            <v>1.8942000000000001</v>
          </cell>
        </row>
        <row r="166">
          <cell r="L166">
            <v>56.4</v>
          </cell>
          <cell r="M166">
            <v>1.5728</v>
          </cell>
          <cell r="N166">
            <v>1.8906000000000001</v>
          </cell>
        </row>
        <row r="167">
          <cell r="L167">
            <v>56.5</v>
          </cell>
          <cell r="M167">
            <v>1.5680000000000001</v>
          </cell>
          <cell r="N167">
            <v>1.887</v>
          </cell>
        </row>
        <row r="168">
          <cell r="L168">
            <v>56.6</v>
          </cell>
          <cell r="M168">
            <v>1.5628</v>
          </cell>
          <cell r="N168">
            <v>1.8834</v>
          </cell>
        </row>
        <row r="169">
          <cell r="L169">
            <v>56.7</v>
          </cell>
          <cell r="M169">
            <v>1.5575999999999999</v>
          </cell>
          <cell r="N169">
            <v>1.8797999999999999</v>
          </cell>
        </row>
        <row r="170">
          <cell r="L170">
            <v>56.8</v>
          </cell>
          <cell r="M170">
            <v>1.5526</v>
          </cell>
          <cell r="N170">
            <v>1.8762000000000001</v>
          </cell>
        </row>
        <row r="171">
          <cell r="L171">
            <v>56.9</v>
          </cell>
          <cell r="M171">
            <v>1.5477999999999998</v>
          </cell>
          <cell r="N171">
            <v>1.8726</v>
          </cell>
        </row>
        <row r="172">
          <cell r="L172">
            <v>57</v>
          </cell>
          <cell r="M172">
            <v>1.5429999999999999</v>
          </cell>
          <cell r="N172">
            <v>1.869</v>
          </cell>
        </row>
        <row r="173">
          <cell r="L173">
            <v>57.1</v>
          </cell>
          <cell r="M173">
            <v>1.5382</v>
          </cell>
          <cell r="N173">
            <v>1.8655999999999999</v>
          </cell>
        </row>
        <row r="174">
          <cell r="L174">
            <v>57.2</v>
          </cell>
          <cell r="M174">
            <v>1.5333999999999999</v>
          </cell>
          <cell r="N174">
            <v>1.8622000000000001</v>
          </cell>
        </row>
        <row r="175">
          <cell r="L175">
            <v>57.3</v>
          </cell>
          <cell r="M175">
            <v>1.5284</v>
          </cell>
          <cell r="N175">
            <v>1.8588</v>
          </cell>
        </row>
        <row r="176">
          <cell r="L176">
            <v>57.4</v>
          </cell>
          <cell r="M176">
            <v>1.5231999999999999</v>
          </cell>
          <cell r="N176">
            <v>1.8554000000000002</v>
          </cell>
        </row>
        <row r="177">
          <cell r="L177">
            <v>57.5</v>
          </cell>
          <cell r="M177">
            <v>1.518</v>
          </cell>
          <cell r="N177">
            <v>1.8520000000000001</v>
          </cell>
        </row>
        <row r="178">
          <cell r="L178">
            <v>57.6</v>
          </cell>
          <cell r="M178">
            <v>1.5132000000000001</v>
          </cell>
          <cell r="N178">
            <v>1.8492000000000002</v>
          </cell>
        </row>
        <row r="179">
          <cell r="L179">
            <v>57.7</v>
          </cell>
          <cell r="M179">
            <v>1.5084</v>
          </cell>
          <cell r="N179">
            <v>1.8464</v>
          </cell>
        </row>
        <row r="180">
          <cell r="L180">
            <v>57.8</v>
          </cell>
          <cell r="M180">
            <v>1.5042</v>
          </cell>
          <cell r="N180">
            <v>1.8436000000000001</v>
          </cell>
        </row>
        <row r="181">
          <cell r="L181">
            <v>57.9</v>
          </cell>
          <cell r="M181">
            <v>1.5006000000000002</v>
          </cell>
          <cell r="N181">
            <v>1.8408</v>
          </cell>
        </row>
        <row r="182">
          <cell r="L182">
            <v>58</v>
          </cell>
          <cell r="M182">
            <v>1.4970000000000001</v>
          </cell>
          <cell r="N182">
            <v>1.8380000000000001</v>
          </cell>
        </row>
        <row r="183">
          <cell r="L183">
            <v>58.1</v>
          </cell>
          <cell r="M183">
            <v>1.4934000000000001</v>
          </cell>
          <cell r="N183">
            <v>1.8348</v>
          </cell>
        </row>
        <row r="184">
          <cell r="L184">
            <v>58.2</v>
          </cell>
          <cell r="M184">
            <v>1.4898</v>
          </cell>
          <cell r="N184">
            <v>1.8316000000000001</v>
          </cell>
        </row>
        <row r="185">
          <cell r="L185">
            <v>58.3</v>
          </cell>
          <cell r="M185">
            <v>1.486</v>
          </cell>
          <cell r="N185">
            <v>1.8284</v>
          </cell>
        </row>
        <row r="186">
          <cell r="L186">
            <v>58.4</v>
          </cell>
          <cell r="M186">
            <v>1.482</v>
          </cell>
          <cell r="N186">
            <v>1.8252000000000002</v>
          </cell>
        </row>
        <row r="187">
          <cell r="L187">
            <v>58.5</v>
          </cell>
          <cell r="M187">
            <v>1.478</v>
          </cell>
          <cell r="N187">
            <v>1.8220000000000001</v>
          </cell>
        </row>
        <row r="188">
          <cell r="L188">
            <v>58.6</v>
          </cell>
          <cell r="M188">
            <v>1.4743999999999999</v>
          </cell>
          <cell r="N188">
            <v>1.8192000000000002</v>
          </cell>
        </row>
        <row r="189">
          <cell r="L189">
            <v>58.7</v>
          </cell>
          <cell r="M189">
            <v>1.4708000000000001</v>
          </cell>
          <cell r="N189">
            <v>1.8164</v>
          </cell>
        </row>
        <row r="190">
          <cell r="L190">
            <v>58.8</v>
          </cell>
          <cell r="M190">
            <v>1.4672000000000001</v>
          </cell>
          <cell r="N190">
            <v>1.8136000000000001</v>
          </cell>
        </row>
        <row r="191">
          <cell r="L191">
            <v>58.9</v>
          </cell>
          <cell r="M191">
            <v>1.4636</v>
          </cell>
          <cell r="N191">
            <v>1.8108</v>
          </cell>
        </row>
        <row r="192">
          <cell r="L192">
            <v>59</v>
          </cell>
          <cell r="M192">
            <v>1.46</v>
          </cell>
          <cell r="N192">
            <v>1.8080000000000001</v>
          </cell>
        </row>
        <row r="193">
          <cell r="L193">
            <v>59.1</v>
          </cell>
          <cell r="M193">
            <v>1.4563999999999999</v>
          </cell>
          <cell r="N193">
            <v>1.8054000000000001</v>
          </cell>
        </row>
        <row r="194">
          <cell r="L194">
            <v>59.2</v>
          </cell>
          <cell r="M194">
            <v>1.4528000000000001</v>
          </cell>
          <cell r="N194">
            <v>1.8028</v>
          </cell>
        </row>
        <row r="195">
          <cell r="L195">
            <v>59.3</v>
          </cell>
          <cell r="M195">
            <v>1.4492</v>
          </cell>
          <cell r="N195">
            <v>1.8002</v>
          </cell>
        </row>
        <row r="196">
          <cell r="L196">
            <v>59.4</v>
          </cell>
          <cell r="M196">
            <v>1.4456</v>
          </cell>
          <cell r="N196">
            <v>1.7975999999999999</v>
          </cell>
        </row>
        <row r="197">
          <cell r="L197">
            <v>59.5</v>
          </cell>
          <cell r="M197">
            <v>1.4419999999999999</v>
          </cell>
          <cell r="N197">
            <v>1.7949999999999999</v>
          </cell>
        </row>
        <row r="198">
          <cell r="L198">
            <v>59.6</v>
          </cell>
          <cell r="M198">
            <v>1.4379999999999999</v>
          </cell>
          <cell r="N198">
            <v>1.7926</v>
          </cell>
        </row>
        <row r="199">
          <cell r="L199">
            <v>59.7</v>
          </cell>
          <cell r="M199">
            <v>1.4339999999999999</v>
          </cell>
          <cell r="N199">
            <v>1.7902</v>
          </cell>
        </row>
        <row r="200">
          <cell r="L200">
            <v>59.8</v>
          </cell>
          <cell r="M200">
            <v>1.4301999999999999</v>
          </cell>
          <cell r="N200">
            <v>1.7877999999999998</v>
          </cell>
        </row>
        <row r="201">
          <cell r="L201">
            <v>59.9</v>
          </cell>
          <cell r="M201">
            <v>1.4266000000000001</v>
          </cell>
          <cell r="N201">
            <v>1.7853999999999999</v>
          </cell>
        </row>
        <row r="202">
          <cell r="L202">
            <v>60</v>
          </cell>
          <cell r="M202">
            <v>1.423</v>
          </cell>
          <cell r="N202">
            <v>1.7829999999999999</v>
          </cell>
        </row>
        <row r="203">
          <cell r="L203">
            <v>60.1</v>
          </cell>
          <cell r="M203">
            <v>1.4194</v>
          </cell>
          <cell r="N203">
            <v>1.7804</v>
          </cell>
        </row>
        <row r="204">
          <cell r="L204">
            <v>60.2</v>
          </cell>
          <cell r="M204">
            <v>1.4157999999999999</v>
          </cell>
          <cell r="N204">
            <v>1.7778</v>
          </cell>
        </row>
        <row r="205">
          <cell r="L205">
            <v>60.3</v>
          </cell>
          <cell r="M205">
            <v>1.4121999999999999</v>
          </cell>
          <cell r="N205">
            <v>1.7751999999999999</v>
          </cell>
        </row>
        <row r="206">
          <cell r="L206">
            <v>60.4</v>
          </cell>
          <cell r="M206">
            <v>1.4086000000000001</v>
          </cell>
          <cell r="N206">
            <v>1.7726</v>
          </cell>
        </row>
        <row r="207">
          <cell r="L207">
            <v>60.5</v>
          </cell>
          <cell r="M207">
            <v>1.405</v>
          </cell>
          <cell r="N207">
            <v>1.77</v>
          </cell>
        </row>
        <row r="208">
          <cell r="L208">
            <v>60.6</v>
          </cell>
          <cell r="M208">
            <v>1.4021999999999999</v>
          </cell>
          <cell r="N208">
            <v>1.7674000000000001</v>
          </cell>
        </row>
        <row r="209">
          <cell r="L209">
            <v>60.7</v>
          </cell>
          <cell r="M209">
            <v>1.3994</v>
          </cell>
          <cell r="N209">
            <v>1.7647999999999999</v>
          </cell>
        </row>
        <row r="210">
          <cell r="L210">
            <v>60.8</v>
          </cell>
          <cell r="M210">
            <v>1.3965999999999998</v>
          </cell>
          <cell r="N210">
            <v>1.7622</v>
          </cell>
        </row>
        <row r="211">
          <cell r="L211">
            <v>60.9</v>
          </cell>
          <cell r="M211">
            <v>1.3937999999999999</v>
          </cell>
          <cell r="N211">
            <v>1.7595999999999998</v>
          </cell>
        </row>
        <row r="212">
          <cell r="L212">
            <v>61</v>
          </cell>
          <cell r="M212">
            <v>1.391</v>
          </cell>
          <cell r="N212">
            <v>1.7569999999999999</v>
          </cell>
        </row>
        <row r="213">
          <cell r="L213">
            <v>61.1</v>
          </cell>
          <cell r="M213">
            <v>1.3881999999999999</v>
          </cell>
          <cell r="N213">
            <v>1.7545999999999999</v>
          </cell>
        </row>
        <row r="214">
          <cell r="L214">
            <v>61.2</v>
          </cell>
          <cell r="M214">
            <v>1.3854</v>
          </cell>
          <cell r="N214">
            <v>1.7522</v>
          </cell>
        </row>
        <row r="215">
          <cell r="L215">
            <v>61.3</v>
          </cell>
          <cell r="M215">
            <v>1.3825999999999998</v>
          </cell>
          <cell r="N215">
            <v>1.7498</v>
          </cell>
        </row>
        <row r="216">
          <cell r="L216">
            <v>61.4</v>
          </cell>
          <cell r="M216">
            <v>1.3797999999999999</v>
          </cell>
          <cell r="N216">
            <v>1.7474000000000001</v>
          </cell>
        </row>
        <row r="217">
          <cell r="L217">
            <v>61.5</v>
          </cell>
          <cell r="M217">
            <v>1.377</v>
          </cell>
          <cell r="N217">
            <v>1.7450000000000001</v>
          </cell>
        </row>
        <row r="218">
          <cell r="L218">
            <v>61.6</v>
          </cell>
          <cell r="M218">
            <v>1.3746</v>
          </cell>
          <cell r="N218">
            <v>1.7430000000000001</v>
          </cell>
        </row>
        <row r="219">
          <cell r="L219">
            <v>61.7</v>
          </cell>
          <cell r="M219">
            <v>1.3722000000000001</v>
          </cell>
          <cell r="N219">
            <v>1.7410000000000001</v>
          </cell>
        </row>
        <row r="220">
          <cell r="L220">
            <v>61.8</v>
          </cell>
          <cell r="M220">
            <v>1.3695999999999999</v>
          </cell>
          <cell r="N220">
            <v>1.7390000000000001</v>
          </cell>
        </row>
        <row r="221">
          <cell r="L221">
            <v>61.9</v>
          </cell>
          <cell r="M221">
            <v>1.3668</v>
          </cell>
          <cell r="N221">
            <v>1.7370000000000001</v>
          </cell>
        </row>
        <row r="222">
          <cell r="L222">
            <v>62</v>
          </cell>
          <cell r="M222">
            <v>1.3640000000000001</v>
          </cell>
          <cell r="N222">
            <v>1.7350000000000001</v>
          </cell>
        </row>
        <row r="223">
          <cell r="L223">
            <v>62.1</v>
          </cell>
          <cell r="M223">
            <v>1.3612</v>
          </cell>
          <cell r="N223">
            <v>1.7330000000000001</v>
          </cell>
        </row>
        <row r="224">
          <cell r="L224">
            <v>62.2</v>
          </cell>
          <cell r="M224">
            <v>1.3584000000000001</v>
          </cell>
          <cell r="N224">
            <v>1.7310000000000001</v>
          </cell>
        </row>
        <row r="225">
          <cell r="L225">
            <v>62.3</v>
          </cell>
          <cell r="M225">
            <v>1.3555999999999999</v>
          </cell>
          <cell r="N225">
            <v>1.7290000000000001</v>
          </cell>
        </row>
        <row r="226">
          <cell r="L226">
            <v>62.4</v>
          </cell>
          <cell r="M226">
            <v>1.3528</v>
          </cell>
          <cell r="N226">
            <v>1.7270000000000001</v>
          </cell>
        </row>
        <row r="227">
          <cell r="L227">
            <v>62.5</v>
          </cell>
          <cell r="M227">
            <v>1.35</v>
          </cell>
          <cell r="N227">
            <v>1.7250000000000001</v>
          </cell>
        </row>
        <row r="228">
          <cell r="L228">
            <v>62.6</v>
          </cell>
          <cell r="M228">
            <v>1.3472</v>
          </cell>
          <cell r="N228">
            <v>1.7230000000000001</v>
          </cell>
        </row>
        <row r="229">
          <cell r="L229">
            <v>62.7</v>
          </cell>
          <cell r="M229">
            <v>1.3444</v>
          </cell>
          <cell r="N229">
            <v>1.7210000000000001</v>
          </cell>
        </row>
        <row r="230">
          <cell r="L230">
            <v>62.8</v>
          </cell>
          <cell r="M230">
            <v>1.3415999999999999</v>
          </cell>
          <cell r="N230">
            <v>1.7190000000000001</v>
          </cell>
        </row>
        <row r="231">
          <cell r="L231">
            <v>62.9</v>
          </cell>
          <cell r="M231">
            <v>1.3388</v>
          </cell>
          <cell r="N231">
            <v>1.7170000000000001</v>
          </cell>
        </row>
        <row r="232">
          <cell r="L232">
            <v>63</v>
          </cell>
          <cell r="M232">
            <v>1.3360000000000001</v>
          </cell>
          <cell r="N232">
            <v>1.7150000000000001</v>
          </cell>
        </row>
        <row r="233">
          <cell r="L233">
            <v>63.1</v>
          </cell>
          <cell r="M233">
            <v>1.3331999999999999</v>
          </cell>
          <cell r="N233">
            <v>1.7134</v>
          </cell>
        </row>
        <row r="234">
          <cell r="L234">
            <v>63.2</v>
          </cell>
          <cell r="M234">
            <v>1.3304</v>
          </cell>
          <cell r="N234">
            <v>1.7118</v>
          </cell>
        </row>
        <row r="235">
          <cell r="L235">
            <v>63.3</v>
          </cell>
          <cell r="M235">
            <v>1.3275999999999999</v>
          </cell>
          <cell r="N235">
            <v>1.7102000000000002</v>
          </cell>
        </row>
        <row r="236">
          <cell r="L236">
            <v>63.4</v>
          </cell>
          <cell r="M236">
            <v>1.3248</v>
          </cell>
          <cell r="N236">
            <v>1.7086000000000001</v>
          </cell>
        </row>
        <row r="237">
          <cell r="L237">
            <v>63.5</v>
          </cell>
          <cell r="M237">
            <v>1.3220000000000001</v>
          </cell>
          <cell r="N237">
            <v>1.7070000000000001</v>
          </cell>
        </row>
        <row r="238">
          <cell r="L238">
            <v>63.6</v>
          </cell>
          <cell r="M238">
            <v>1.32</v>
          </cell>
          <cell r="N238">
            <v>1.7052</v>
          </cell>
        </row>
        <row r="239">
          <cell r="L239">
            <v>63.7</v>
          </cell>
          <cell r="M239">
            <v>1.3180000000000001</v>
          </cell>
          <cell r="N239">
            <v>1.7034</v>
          </cell>
        </row>
        <row r="240">
          <cell r="L240">
            <v>63.8</v>
          </cell>
          <cell r="M240">
            <v>1.3157999999999999</v>
          </cell>
          <cell r="N240">
            <v>1.7016</v>
          </cell>
        </row>
        <row r="241">
          <cell r="L241">
            <v>63.9</v>
          </cell>
          <cell r="M241">
            <v>1.3133999999999999</v>
          </cell>
          <cell r="N241">
            <v>1.6998</v>
          </cell>
        </row>
        <row r="242">
          <cell r="L242">
            <v>64</v>
          </cell>
          <cell r="M242">
            <v>1.3109999999999999</v>
          </cell>
          <cell r="N242">
            <v>1.698</v>
          </cell>
        </row>
        <row r="243">
          <cell r="L243">
            <v>64.099999999999994</v>
          </cell>
          <cell r="M243">
            <v>1.3089999999999999</v>
          </cell>
          <cell r="N243">
            <v>1.6963999999999999</v>
          </cell>
        </row>
        <row r="244">
          <cell r="L244">
            <v>64.2</v>
          </cell>
          <cell r="M244">
            <v>1.3069999999999999</v>
          </cell>
          <cell r="N244">
            <v>1.6947999999999999</v>
          </cell>
        </row>
        <row r="245">
          <cell r="L245">
            <v>64.3</v>
          </cell>
          <cell r="M245">
            <v>1.3048</v>
          </cell>
          <cell r="N245">
            <v>1.6932</v>
          </cell>
        </row>
        <row r="246">
          <cell r="L246">
            <v>64.400000000000006</v>
          </cell>
          <cell r="M246">
            <v>1.3024</v>
          </cell>
          <cell r="N246">
            <v>1.6916</v>
          </cell>
        </row>
        <row r="247">
          <cell r="L247">
            <v>64.5</v>
          </cell>
          <cell r="M247">
            <v>1.3</v>
          </cell>
          <cell r="N247">
            <v>1.69</v>
          </cell>
        </row>
        <row r="248">
          <cell r="L248">
            <v>64.599999999999994</v>
          </cell>
          <cell r="M248">
            <v>1.298</v>
          </cell>
          <cell r="N248">
            <v>1.6881999999999999</v>
          </cell>
        </row>
        <row r="249">
          <cell r="L249">
            <v>64.7</v>
          </cell>
          <cell r="M249">
            <v>1.296</v>
          </cell>
          <cell r="N249">
            <v>1.6863999999999999</v>
          </cell>
        </row>
        <row r="250">
          <cell r="L250">
            <v>64.8</v>
          </cell>
          <cell r="M250">
            <v>1.294</v>
          </cell>
          <cell r="N250">
            <v>1.6846000000000001</v>
          </cell>
        </row>
        <row r="251">
          <cell r="L251">
            <v>64.900000000000006</v>
          </cell>
          <cell r="M251">
            <v>1.292</v>
          </cell>
          <cell r="N251">
            <v>1.6828000000000001</v>
          </cell>
        </row>
        <row r="252">
          <cell r="L252">
            <v>65</v>
          </cell>
          <cell r="M252">
            <v>1.29</v>
          </cell>
          <cell r="N252">
            <v>1.681</v>
          </cell>
        </row>
        <row r="253">
          <cell r="L253">
            <v>65.099999999999994</v>
          </cell>
          <cell r="M253">
            <v>1.2876000000000001</v>
          </cell>
          <cell r="N253">
            <v>1.6792</v>
          </cell>
        </row>
        <row r="254">
          <cell r="L254">
            <v>65.2</v>
          </cell>
          <cell r="M254">
            <v>1.2852000000000001</v>
          </cell>
          <cell r="N254">
            <v>1.6774</v>
          </cell>
        </row>
        <row r="255">
          <cell r="L255">
            <v>65.3</v>
          </cell>
          <cell r="M255">
            <v>1.2829999999999999</v>
          </cell>
          <cell r="N255">
            <v>1.6756</v>
          </cell>
        </row>
        <row r="256">
          <cell r="L256">
            <v>65.400000000000006</v>
          </cell>
          <cell r="M256">
            <v>1.2809999999999999</v>
          </cell>
          <cell r="N256">
            <v>1.6738</v>
          </cell>
        </row>
        <row r="257">
          <cell r="L257">
            <v>65.5</v>
          </cell>
          <cell r="M257">
            <v>1.2789999999999999</v>
          </cell>
          <cell r="N257">
            <v>1.6719999999999999</v>
          </cell>
        </row>
        <row r="258">
          <cell r="L258">
            <v>65.599999999999994</v>
          </cell>
          <cell r="M258">
            <v>1.2766</v>
          </cell>
          <cell r="N258">
            <v>1.6703999999999999</v>
          </cell>
        </row>
        <row r="259">
          <cell r="L259">
            <v>65.7</v>
          </cell>
          <cell r="M259">
            <v>1.2742</v>
          </cell>
          <cell r="N259">
            <v>1.6687999999999998</v>
          </cell>
        </row>
        <row r="260">
          <cell r="L260">
            <v>65.8</v>
          </cell>
          <cell r="M260">
            <v>1.272</v>
          </cell>
          <cell r="N260">
            <v>1.6672</v>
          </cell>
        </row>
        <row r="261">
          <cell r="L261">
            <v>65.900000000000006</v>
          </cell>
          <cell r="M261">
            <v>1.27</v>
          </cell>
          <cell r="N261">
            <v>1.6656</v>
          </cell>
        </row>
        <row r="262">
          <cell r="L262">
            <v>66</v>
          </cell>
          <cell r="M262">
            <v>1.268</v>
          </cell>
          <cell r="N262">
            <v>1.6639999999999999</v>
          </cell>
        </row>
        <row r="263">
          <cell r="L263">
            <v>66.099999999999994</v>
          </cell>
          <cell r="M263">
            <v>1.266</v>
          </cell>
          <cell r="N263">
            <v>1.6621999999999999</v>
          </cell>
        </row>
        <row r="264">
          <cell r="L264">
            <v>66.2</v>
          </cell>
          <cell r="M264">
            <v>1.264</v>
          </cell>
          <cell r="N264">
            <v>1.6603999999999999</v>
          </cell>
        </row>
        <row r="265">
          <cell r="L265">
            <v>66.3</v>
          </cell>
          <cell r="M265">
            <v>1.2617999999999998</v>
          </cell>
          <cell r="N265">
            <v>1.6586000000000001</v>
          </cell>
        </row>
        <row r="266">
          <cell r="L266">
            <v>66.400000000000006</v>
          </cell>
          <cell r="M266">
            <v>1.2593999999999999</v>
          </cell>
          <cell r="N266">
            <v>1.6568000000000001</v>
          </cell>
        </row>
        <row r="267">
          <cell r="L267">
            <v>66.5</v>
          </cell>
          <cell r="M267">
            <v>1.2569999999999999</v>
          </cell>
          <cell r="N267">
            <v>1.655</v>
          </cell>
        </row>
        <row r="268">
          <cell r="L268">
            <v>66.599999999999994</v>
          </cell>
          <cell r="M268">
            <v>1.2549999999999999</v>
          </cell>
          <cell r="N268">
            <v>1.6534</v>
          </cell>
        </row>
        <row r="269">
          <cell r="L269">
            <v>66.7</v>
          </cell>
          <cell r="M269">
            <v>1.2529999999999999</v>
          </cell>
          <cell r="N269">
            <v>1.6517999999999999</v>
          </cell>
        </row>
        <row r="270">
          <cell r="L270">
            <v>66.8</v>
          </cell>
          <cell r="M270">
            <v>1.2507999999999999</v>
          </cell>
          <cell r="N270">
            <v>1.6502000000000001</v>
          </cell>
        </row>
        <row r="271">
          <cell r="L271">
            <v>66.900000000000006</v>
          </cell>
          <cell r="M271">
            <v>1.2484</v>
          </cell>
          <cell r="N271">
            <v>1.6486000000000001</v>
          </cell>
        </row>
        <row r="272">
          <cell r="L272">
            <v>67</v>
          </cell>
          <cell r="M272">
            <v>1.246</v>
          </cell>
          <cell r="N272">
            <v>1.647</v>
          </cell>
        </row>
        <row r="273">
          <cell r="L273">
            <v>67.099999999999994</v>
          </cell>
          <cell r="M273">
            <v>1.2444</v>
          </cell>
          <cell r="N273">
            <v>1.6454</v>
          </cell>
        </row>
        <row r="274">
          <cell r="L274">
            <v>67.2</v>
          </cell>
          <cell r="M274">
            <v>1.2427999999999999</v>
          </cell>
          <cell r="N274">
            <v>1.6437999999999999</v>
          </cell>
        </row>
        <row r="275">
          <cell r="L275">
            <v>67.3</v>
          </cell>
          <cell r="M275">
            <v>1.2410000000000001</v>
          </cell>
          <cell r="N275">
            <v>1.6422000000000001</v>
          </cell>
        </row>
        <row r="276">
          <cell r="L276">
            <v>67.400000000000006</v>
          </cell>
          <cell r="M276">
            <v>1.2390000000000001</v>
          </cell>
          <cell r="N276">
            <v>1.6406000000000001</v>
          </cell>
        </row>
        <row r="277">
          <cell r="L277">
            <v>67.5</v>
          </cell>
          <cell r="M277">
            <v>1.2370000000000001</v>
          </cell>
          <cell r="N277">
            <v>1.639</v>
          </cell>
        </row>
        <row r="278">
          <cell r="L278">
            <v>67.599999999999994</v>
          </cell>
          <cell r="M278">
            <v>1.2354000000000001</v>
          </cell>
          <cell r="N278">
            <v>1.6374</v>
          </cell>
        </row>
        <row r="279">
          <cell r="L279">
            <v>67.7</v>
          </cell>
          <cell r="M279">
            <v>1.2338</v>
          </cell>
          <cell r="N279">
            <v>1.6357999999999999</v>
          </cell>
        </row>
        <row r="280">
          <cell r="L280">
            <v>67.8</v>
          </cell>
          <cell r="M280">
            <v>1.232</v>
          </cell>
          <cell r="N280">
            <v>1.6342000000000001</v>
          </cell>
        </row>
        <row r="281">
          <cell r="L281">
            <v>67.900000000000006</v>
          </cell>
          <cell r="M281">
            <v>1.23</v>
          </cell>
          <cell r="N281">
            <v>1.6326000000000001</v>
          </cell>
        </row>
        <row r="282">
          <cell r="L282">
            <v>68</v>
          </cell>
          <cell r="M282">
            <v>1.228</v>
          </cell>
          <cell r="N282">
            <v>1.631</v>
          </cell>
        </row>
        <row r="283">
          <cell r="L283">
            <v>68.099999999999994</v>
          </cell>
          <cell r="M283">
            <v>1.2263999999999999</v>
          </cell>
          <cell r="N283">
            <v>1.6294</v>
          </cell>
        </row>
        <row r="284">
          <cell r="L284">
            <v>68.2</v>
          </cell>
          <cell r="M284">
            <v>1.2247999999999999</v>
          </cell>
          <cell r="N284">
            <v>1.6277999999999999</v>
          </cell>
        </row>
        <row r="285">
          <cell r="L285">
            <v>68.3</v>
          </cell>
          <cell r="M285">
            <v>1.2230000000000001</v>
          </cell>
          <cell r="N285">
            <v>1.6262000000000001</v>
          </cell>
        </row>
        <row r="286">
          <cell r="L286">
            <v>68.400000000000006</v>
          </cell>
          <cell r="M286">
            <v>1.2210000000000001</v>
          </cell>
          <cell r="N286">
            <v>1.6246</v>
          </cell>
        </row>
        <row r="287">
          <cell r="L287">
            <v>68.5</v>
          </cell>
          <cell r="M287">
            <v>1.2190000000000001</v>
          </cell>
          <cell r="N287">
            <v>1.623</v>
          </cell>
        </row>
        <row r="288">
          <cell r="L288">
            <v>68.599999999999994</v>
          </cell>
          <cell r="M288">
            <v>1.2174</v>
          </cell>
          <cell r="N288">
            <v>1.6220000000000001</v>
          </cell>
        </row>
        <row r="289">
          <cell r="L289">
            <v>68.7</v>
          </cell>
          <cell r="M289">
            <v>1.2158</v>
          </cell>
          <cell r="N289">
            <v>1.621</v>
          </cell>
        </row>
        <row r="290">
          <cell r="L290">
            <v>68.8</v>
          </cell>
          <cell r="M290">
            <v>1.214</v>
          </cell>
          <cell r="N290">
            <v>1.62</v>
          </cell>
        </row>
        <row r="291">
          <cell r="L291">
            <v>68.900000000000006</v>
          </cell>
          <cell r="M291">
            <v>1.212</v>
          </cell>
          <cell r="N291">
            <v>1.619</v>
          </cell>
        </row>
        <row r="292">
          <cell r="L292">
            <v>69</v>
          </cell>
          <cell r="M292">
            <v>1.21</v>
          </cell>
          <cell r="N292">
            <v>1.6180000000000001</v>
          </cell>
        </row>
        <row r="293">
          <cell r="L293">
            <v>69.099999999999994</v>
          </cell>
          <cell r="M293">
            <v>1.2083999999999999</v>
          </cell>
          <cell r="N293">
            <v>1.6168</v>
          </cell>
        </row>
        <row r="294">
          <cell r="L294">
            <v>69.2</v>
          </cell>
          <cell r="M294">
            <v>1.2067999999999999</v>
          </cell>
          <cell r="N294">
            <v>1.6156000000000001</v>
          </cell>
        </row>
        <row r="295">
          <cell r="L295">
            <v>69.3</v>
          </cell>
          <cell r="M295">
            <v>1.2052</v>
          </cell>
          <cell r="N295">
            <v>1.6144000000000001</v>
          </cell>
        </row>
        <row r="296">
          <cell r="L296">
            <v>69.400000000000006</v>
          </cell>
          <cell r="M296">
            <v>1.2036</v>
          </cell>
          <cell r="N296">
            <v>1.6132000000000002</v>
          </cell>
        </row>
        <row r="297">
          <cell r="L297">
            <v>69.5</v>
          </cell>
          <cell r="M297">
            <v>1.202</v>
          </cell>
          <cell r="N297">
            <v>1.6120000000000001</v>
          </cell>
        </row>
        <row r="298">
          <cell r="L298">
            <v>69.599999999999994</v>
          </cell>
          <cell r="M298">
            <v>1.2003999999999999</v>
          </cell>
          <cell r="N298">
            <v>1.6106</v>
          </cell>
        </row>
        <row r="299">
          <cell r="L299">
            <v>69.7</v>
          </cell>
          <cell r="M299">
            <v>1.1987999999999999</v>
          </cell>
          <cell r="N299">
            <v>1.6092</v>
          </cell>
        </row>
        <row r="300">
          <cell r="L300">
            <v>69.8</v>
          </cell>
          <cell r="M300">
            <v>1.1972</v>
          </cell>
          <cell r="N300">
            <v>1.6078000000000001</v>
          </cell>
        </row>
        <row r="301">
          <cell r="L301">
            <v>69.900000000000006</v>
          </cell>
          <cell r="M301">
            <v>1.1956</v>
          </cell>
          <cell r="N301">
            <v>1.6064000000000001</v>
          </cell>
        </row>
        <row r="302">
          <cell r="L302">
            <v>70</v>
          </cell>
          <cell r="M302">
            <v>1.194</v>
          </cell>
          <cell r="N302">
            <v>1.605</v>
          </cell>
        </row>
        <row r="303">
          <cell r="L303">
            <v>70.099999999999994</v>
          </cell>
          <cell r="M303">
            <v>1.1923999999999999</v>
          </cell>
          <cell r="N303">
            <v>1.6035999999999999</v>
          </cell>
        </row>
        <row r="304">
          <cell r="L304">
            <v>70.2</v>
          </cell>
          <cell r="M304">
            <v>1.1907999999999999</v>
          </cell>
          <cell r="N304">
            <v>1.6022000000000001</v>
          </cell>
        </row>
        <row r="305">
          <cell r="L305">
            <v>70.3</v>
          </cell>
          <cell r="M305">
            <v>1.1892</v>
          </cell>
          <cell r="N305">
            <v>1.6008</v>
          </cell>
        </row>
        <row r="306">
          <cell r="L306">
            <v>70.400000000000006</v>
          </cell>
          <cell r="M306">
            <v>1.1876</v>
          </cell>
          <cell r="N306">
            <v>1.5994000000000002</v>
          </cell>
        </row>
        <row r="307">
          <cell r="L307">
            <v>70.5</v>
          </cell>
          <cell r="M307">
            <v>1.1859999999999999</v>
          </cell>
          <cell r="N307">
            <v>1.5980000000000001</v>
          </cell>
        </row>
        <row r="308">
          <cell r="L308">
            <v>70.599999999999994</v>
          </cell>
          <cell r="M308">
            <v>1.1843999999999999</v>
          </cell>
          <cell r="N308">
            <v>1.5968</v>
          </cell>
        </row>
        <row r="309">
          <cell r="L309">
            <v>70.7</v>
          </cell>
          <cell r="M309">
            <v>1.1827999999999999</v>
          </cell>
          <cell r="N309">
            <v>1.5956000000000001</v>
          </cell>
        </row>
        <row r="310">
          <cell r="L310">
            <v>70.8</v>
          </cell>
          <cell r="M310">
            <v>1.1812</v>
          </cell>
          <cell r="N310">
            <v>1.5944</v>
          </cell>
        </row>
        <row r="311">
          <cell r="L311">
            <v>70.900000000000006</v>
          </cell>
          <cell r="M311">
            <v>1.1796</v>
          </cell>
          <cell r="N311">
            <v>1.5932000000000002</v>
          </cell>
        </row>
        <row r="312">
          <cell r="L312">
            <v>71</v>
          </cell>
          <cell r="M312">
            <v>1.1779999999999999</v>
          </cell>
          <cell r="N312">
            <v>1.5920000000000001</v>
          </cell>
        </row>
        <row r="313">
          <cell r="L313">
            <v>71.099999999999994</v>
          </cell>
          <cell r="M313">
            <v>1.1763999999999999</v>
          </cell>
          <cell r="N313">
            <v>1.5908</v>
          </cell>
        </row>
        <row r="314">
          <cell r="L314">
            <v>71.2</v>
          </cell>
          <cell r="M314">
            <v>1.1747999999999998</v>
          </cell>
          <cell r="N314">
            <v>1.5896000000000001</v>
          </cell>
        </row>
        <row r="315">
          <cell r="L315">
            <v>71.3</v>
          </cell>
          <cell r="M315">
            <v>1.1732</v>
          </cell>
          <cell r="N315">
            <v>1.5884</v>
          </cell>
        </row>
        <row r="316">
          <cell r="L316">
            <v>71.400000000000006</v>
          </cell>
          <cell r="M316">
            <v>1.1716</v>
          </cell>
          <cell r="N316">
            <v>1.5872000000000002</v>
          </cell>
        </row>
        <row r="317">
          <cell r="L317">
            <v>71.5</v>
          </cell>
          <cell r="M317">
            <v>1.17</v>
          </cell>
          <cell r="N317">
            <v>1.5860000000000001</v>
          </cell>
        </row>
        <row r="318">
          <cell r="L318">
            <v>71.599999999999994</v>
          </cell>
          <cell r="M318">
            <v>1.1683999999999999</v>
          </cell>
          <cell r="N318">
            <v>1.5848</v>
          </cell>
        </row>
        <row r="319">
          <cell r="L319">
            <v>71.7</v>
          </cell>
          <cell r="M319">
            <v>1.1667999999999998</v>
          </cell>
          <cell r="N319">
            <v>1.5836000000000001</v>
          </cell>
        </row>
        <row r="320">
          <cell r="L320">
            <v>71.8</v>
          </cell>
          <cell r="M320">
            <v>1.1652</v>
          </cell>
          <cell r="N320">
            <v>1.5824</v>
          </cell>
        </row>
        <row r="321">
          <cell r="L321">
            <v>71.900000000000006</v>
          </cell>
          <cell r="M321">
            <v>1.1636</v>
          </cell>
          <cell r="N321">
            <v>1.5812000000000002</v>
          </cell>
        </row>
        <row r="322">
          <cell r="L322">
            <v>72</v>
          </cell>
          <cell r="M322">
            <v>1.1619999999999999</v>
          </cell>
          <cell r="N322">
            <v>1.58</v>
          </cell>
        </row>
        <row r="323">
          <cell r="L323">
            <v>72.099999999999994</v>
          </cell>
          <cell r="M323">
            <v>1.1603999999999999</v>
          </cell>
          <cell r="N323">
            <v>1.5788</v>
          </cell>
        </row>
        <row r="324">
          <cell r="L324">
            <v>72.2</v>
          </cell>
          <cell r="M324">
            <v>1.1587999999999998</v>
          </cell>
          <cell r="N324">
            <v>1.5776000000000001</v>
          </cell>
        </row>
        <row r="325">
          <cell r="L325">
            <v>72.3</v>
          </cell>
          <cell r="M325">
            <v>1.1574</v>
          </cell>
          <cell r="N325">
            <v>1.5764</v>
          </cell>
        </row>
        <row r="326">
          <cell r="L326">
            <v>72.400000000000006</v>
          </cell>
          <cell r="M326">
            <v>1.1561999999999999</v>
          </cell>
          <cell r="N326">
            <v>1.5752000000000002</v>
          </cell>
        </row>
        <row r="327">
          <cell r="L327">
            <v>72.5</v>
          </cell>
          <cell r="M327">
            <v>1.155</v>
          </cell>
          <cell r="N327">
            <v>1.5740000000000001</v>
          </cell>
        </row>
        <row r="328">
          <cell r="L328">
            <v>72.599999999999994</v>
          </cell>
          <cell r="M328">
            <v>1.1534</v>
          </cell>
          <cell r="N328">
            <v>1.5726</v>
          </cell>
        </row>
        <row r="329">
          <cell r="L329">
            <v>72.7</v>
          </cell>
          <cell r="M329">
            <v>1.1517999999999999</v>
          </cell>
          <cell r="N329">
            <v>1.5711999999999999</v>
          </cell>
        </row>
        <row r="330">
          <cell r="L330">
            <v>72.8</v>
          </cell>
          <cell r="M330">
            <v>1.1502000000000001</v>
          </cell>
          <cell r="N330">
            <v>1.5698000000000001</v>
          </cell>
        </row>
        <row r="331">
          <cell r="L331">
            <v>72.900000000000006</v>
          </cell>
          <cell r="M331">
            <v>1.1486000000000001</v>
          </cell>
          <cell r="N331">
            <v>1.5684</v>
          </cell>
        </row>
        <row r="332">
          <cell r="L332">
            <v>73</v>
          </cell>
          <cell r="M332">
            <v>1.147</v>
          </cell>
          <cell r="N332">
            <v>1.5669999999999999</v>
          </cell>
        </row>
        <row r="333">
          <cell r="L333">
            <v>73.099999999999994</v>
          </cell>
          <cell r="M333">
            <v>1.1454</v>
          </cell>
          <cell r="N333">
            <v>1.5657999999999999</v>
          </cell>
        </row>
        <row r="334">
          <cell r="L334">
            <v>73.2</v>
          </cell>
          <cell r="M334">
            <v>1.1437999999999999</v>
          </cell>
          <cell r="N334">
            <v>1.5646</v>
          </cell>
        </row>
        <row r="335">
          <cell r="L335">
            <v>73.3</v>
          </cell>
          <cell r="M335">
            <v>1.1422000000000001</v>
          </cell>
          <cell r="N335">
            <v>1.5633999999999999</v>
          </cell>
        </row>
        <row r="336">
          <cell r="L336">
            <v>73.400000000000006</v>
          </cell>
          <cell r="M336">
            <v>1.1406000000000001</v>
          </cell>
          <cell r="N336">
            <v>1.5622</v>
          </cell>
        </row>
        <row r="337">
          <cell r="L337">
            <v>73.5</v>
          </cell>
          <cell r="M337">
            <v>1.139</v>
          </cell>
          <cell r="N337">
            <v>1.5609999999999999</v>
          </cell>
        </row>
        <row r="338">
          <cell r="L338">
            <v>73.599999999999994</v>
          </cell>
          <cell r="M338">
            <v>1.1377999999999999</v>
          </cell>
          <cell r="N338">
            <v>1.5597999999999999</v>
          </cell>
        </row>
        <row r="339">
          <cell r="L339">
            <v>73.7</v>
          </cell>
          <cell r="M339">
            <v>1.1365999999999998</v>
          </cell>
          <cell r="N339">
            <v>1.5586</v>
          </cell>
        </row>
        <row r="340">
          <cell r="L340">
            <v>73.8</v>
          </cell>
          <cell r="M340">
            <v>1.1352</v>
          </cell>
          <cell r="N340">
            <v>1.5573999999999999</v>
          </cell>
        </row>
        <row r="341">
          <cell r="L341">
            <v>73.900000000000006</v>
          </cell>
          <cell r="M341">
            <v>1.1335999999999999</v>
          </cell>
          <cell r="N341">
            <v>1.5562</v>
          </cell>
        </row>
        <row r="342">
          <cell r="L342">
            <v>74</v>
          </cell>
          <cell r="M342">
            <v>1.1319999999999999</v>
          </cell>
          <cell r="N342">
            <v>1.5549999999999999</v>
          </cell>
        </row>
        <row r="343">
          <cell r="L343">
            <v>74.099999999999994</v>
          </cell>
          <cell r="M343">
            <v>1.1303999999999998</v>
          </cell>
          <cell r="N343">
            <v>1.5537999999999998</v>
          </cell>
        </row>
        <row r="344">
          <cell r="L344">
            <v>74.2</v>
          </cell>
          <cell r="M344">
            <v>1.1287999999999998</v>
          </cell>
          <cell r="N344">
            <v>1.5526</v>
          </cell>
        </row>
        <row r="345">
          <cell r="L345">
            <v>74.3</v>
          </cell>
          <cell r="M345">
            <v>1.1272</v>
          </cell>
          <cell r="N345">
            <v>1.5513999999999999</v>
          </cell>
        </row>
        <row r="346">
          <cell r="L346">
            <v>74.400000000000006</v>
          </cell>
          <cell r="M346">
            <v>1.1255999999999999</v>
          </cell>
          <cell r="N346">
            <v>1.5502</v>
          </cell>
        </row>
        <row r="347">
          <cell r="L347">
            <v>74.5</v>
          </cell>
          <cell r="M347">
            <v>1.1240000000000001</v>
          </cell>
          <cell r="N347">
            <v>1.5489999999999999</v>
          </cell>
        </row>
        <row r="348">
          <cell r="L348">
            <v>74.599999999999994</v>
          </cell>
          <cell r="M348">
            <v>1.1224000000000001</v>
          </cell>
          <cell r="N348">
            <v>1.5477999999999998</v>
          </cell>
        </row>
        <row r="349">
          <cell r="L349">
            <v>74.7</v>
          </cell>
          <cell r="M349">
            <v>1.1208</v>
          </cell>
          <cell r="N349">
            <v>1.5466</v>
          </cell>
        </row>
        <row r="350">
          <cell r="L350">
            <v>74.8</v>
          </cell>
          <cell r="M350">
            <v>1.1194000000000002</v>
          </cell>
          <cell r="N350">
            <v>1.5453999999999999</v>
          </cell>
        </row>
        <row r="351">
          <cell r="L351">
            <v>74.900000000000006</v>
          </cell>
          <cell r="M351">
            <v>1.1182000000000001</v>
          </cell>
          <cell r="N351">
            <v>1.5442</v>
          </cell>
        </row>
        <row r="352">
          <cell r="L352">
            <v>75</v>
          </cell>
          <cell r="M352">
            <v>1.117</v>
          </cell>
          <cell r="N352">
            <v>1.5429999999999999</v>
          </cell>
        </row>
        <row r="353">
          <cell r="L353">
            <v>75.099999999999994</v>
          </cell>
          <cell r="M353">
            <v>1.1158000000000001</v>
          </cell>
          <cell r="N353">
            <v>1.5422</v>
          </cell>
        </row>
        <row r="354">
          <cell r="L354">
            <v>75.2</v>
          </cell>
          <cell r="M354">
            <v>1.1146</v>
          </cell>
          <cell r="N354">
            <v>1.5413999999999999</v>
          </cell>
        </row>
        <row r="355">
          <cell r="L355">
            <v>75.3</v>
          </cell>
          <cell r="M355">
            <v>1.1132000000000002</v>
          </cell>
          <cell r="N355">
            <v>1.5406</v>
          </cell>
        </row>
        <row r="356">
          <cell r="L356">
            <v>75.400000000000006</v>
          </cell>
          <cell r="M356">
            <v>1.1116000000000001</v>
          </cell>
          <cell r="N356">
            <v>1.5397999999999998</v>
          </cell>
        </row>
        <row r="357">
          <cell r="L357">
            <v>75.5</v>
          </cell>
          <cell r="M357">
            <v>1.1100000000000001</v>
          </cell>
          <cell r="N357">
            <v>1.5389999999999999</v>
          </cell>
        </row>
        <row r="358">
          <cell r="L358">
            <v>75.599999999999994</v>
          </cell>
          <cell r="M358">
            <v>1.1088</v>
          </cell>
          <cell r="N358">
            <v>1.538</v>
          </cell>
        </row>
        <row r="359">
          <cell r="L359">
            <v>75.7</v>
          </cell>
          <cell r="M359">
            <v>1.1075999999999999</v>
          </cell>
          <cell r="N359">
            <v>1.5369999999999999</v>
          </cell>
        </row>
        <row r="360">
          <cell r="L360">
            <v>75.8</v>
          </cell>
          <cell r="M360">
            <v>1.1062000000000001</v>
          </cell>
          <cell r="N360">
            <v>1.536</v>
          </cell>
        </row>
        <row r="361">
          <cell r="L361">
            <v>75.900000000000006</v>
          </cell>
          <cell r="M361">
            <v>1.1046</v>
          </cell>
          <cell r="N361">
            <v>1.5349999999999999</v>
          </cell>
        </row>
        <row r="362">
          <cell r="L362">
            <v>76</v>
          </cell>
          <cell r="M362">
            <v>1.103</v>
          </cell>
          <cell r="N362">
            <v>1.534</v>
          </cell>
        </row>
        <row r="363">
          <cell r="L363">
            <v>76.099999999999994</v>
          </cell>
          <cell r="M363">
            <v>1.1018000000000001</v>
          </cell>
          <cell r="N363">
            <v>1.5329999999999999</v>
          </cell>
        </row>
        <row r="364">
          <cell r="L364">
            <v>76.2</v>
          </cell>
          <cell r="M364">
            <v>1.1006</v>
          </cell>
          <cell r="N364">
            <v>1.532</v>
          </cell>
        </row>
        <row r="365">
          <cell r="L365">
            <v>76.3</v>
          </cell>
          <cell r="M365">
            <v>1.0992000000000002</v>
          </cell>
          <cell r="N365">
            <v>1.5309999999999999</v>
          </cell>
        </row>
        <row r="366">
          <cell r="L366">
            <v>76.400000000000006</v>
          </cell>
          <cell r="M366">
            <v>1.0976000000000001</v>
          </cell>
          <cell r="N366">
            <v>1.53</v>
          </cell>
        </row>
        <row r="367">
          <cell r="L367">
            <v>76.5</v>
          </cell>
          <cell r="M367">
            <v>1.0960000000000001</v>
          </cell>
          <cell r="N367">
            <v>1.5289999999999999</v>
          </cell>
        </row>
        <row r="368">
          <cell r="L368">
            <v>76.599999999999994</v>
          </cell>
          <cell r="M368">
            <v>1.0948</v>
          </cell>
          <cell r="N368">
            <v>1.528</v>
          </cell>
        </row>
        <row r="369">
          <cell r="L369">
            <v>76.7</v>
          </cell>
          <cell r="M369">
            <v>1.0935999999999999</v>
          </cell>
          <cell r="N369">
            <v>1.5269999999999999</v>
          </cell>
        </row>
        <row r="370">
          <cell r="L370">
            <v>76.8</v>
          </cell>
          <cell r="M370">
            <v>1.0924</v>
          </cell>
          <cell r="N370">
            <v>1.526</v>
          </cell>
        </row>
        <row r="371">
          <cell r="L371">
            <v>76.900000000000006</v>
          </cell>
          <cell r="M371">
            <v>1.0911999999999999</v>
          </cell>
          <cell r="N371">
            <v>1.5249999999999999</v>
          </cell>
        </row>
        <row r="372">
          <cell r="L372">
            <v>77</v>
          </cell>
          <cell r="M372">
            <v>1.0900000000000001</v>
          </cell>
          <cell r="N372">
            <v>1.524</v>
          </cell>
        </row>
        <row r="373">
          <cell r="L373">
            <v>77.099999999999994</v>
          </cell>
          <cell r="M373">
            <v>1.0888</v>
          </cell>
          <cell r="N373">
            <v>1.5229999999999999</v>
          </cell>
        </row>
        <row r="374">
          <cell r="L374">
            <v>77.2</v>
          </cell>
          <cell r="M374">
            <v>1.0875999999999999</v>
          </cell>
          <cell r="N374">
            <v>1.522</v>
          </cell>
        </row>
        <row r="375">
          <cell r="L375">
            <v>77.3</v>
          </cell>
          <cell r="M375">
            <v>1.0864</v>
          </cell>
          <cell r="N375">
            <v>1.5209999999999999</v>
          </cell>
        </row>
        <row r="376">
          <cell r="L376">
            <v>77.400000000000006</v>
          </cell>
          <cell r="M376">
            <v>1.0851999999999999</v>
          </cell>
          <cell r="N376">
            <v>1.52</v>
          </cell>
        </row>
        <row r="377">
          <cell r="L377">
            <v>77.5</v>
          </cell>
          <cell r="M377">
            <v>1.0840000000000001</v>
          </cell>
          <cell r="N377">
            <v>1.5189999999999999</v>
          </cell>
        </row>
        <row r="378">
          <cell r="L378">
            <v>77.599999999999994</v>
          </cell>
          <cell r="M378">
            <v>1.0828</v>
          </cell>
          <cell r="N378">
            <v>1.5182</v>
          </cell>
        </row>
        <row r="379">
          <cell r="L379">
            <v>77.7</v>
          </cell>
          <cell r="M379">
            <v>1.0815999999999999</v>
          </cell>
          <cell r="N379">
            <v>1.5173999999999999</v>
          </cell>
        </row>
        <row r="380">
          <cell r="L380">
            <v>77.8</v>
          </cell>
          <cell r="M380">
            <v>1.0804</v>
          </cell>
          <cell r="N380">
            <v>1.5165999999999999</v>
          </cell>
        </row>
        <row r="381">
          <cell r="L381">
            <v>77.900000000000006</v>
          </cell>
          <cell r="M381">
            <v>1.0791999999999999</v>
          </cell>
          <cell r="N381">
            <v>1.5157999999999998</v>
          </cell>
        </row>
        <row r="382">
          <cell r="L382">
            <v>78</v>
          </cell>
          <cell r="M382">
            <v>1.0780000000000001</v>
          </cell>
          <cell r="N382">
            <v>1.5149999999999999</v>
          </cell>
        </row>
        <row r="383">
          <cell r="L383">
            <v>78.099999999999994</v>
          </cell>
          <cell r="M383">
            <v>1.0768</v>
          </cell>
          <cell r="N383">
            <v>1.514</v>
          </cell>
        </row>
        <row r="384">
          <cell r="L384">
            <v>78.2</v>
          </cell>
          <cell r="M384">
            <v>1.0755999999999999</v>
          </cell>
          <cell r="N384">
            <v>1.5129999999999999</v>
          </cell>
        </row>
        <row r="385">
          <cell r="L385">
            <v>78.3</v>
          </cell>
          <cell r="M385">
            <v>1.0744</v>
          </cell>
          <cell r="N385">
            <v>1.512</v>
          </cell>
        </row>
        <row r="386">
          <cell r="L386">
            <v>78.400000000000006</v>
          </cell>
          <cell r="M386">
            <v>1.0731999999999999</v>
          </cell>
          <cell r="N386">
            <v>1.5109999999999999</v>
          </cell>
        </row>
        <row r="387">
          <cell r="L387">
            <v>78.5</v>
          </cell>
          <cell r="M387">
            <v>1.0720000000000001</v>
          </cell>
          <cell r="N387">
            <v>1.51</v>
          </cell>
        </row>
        <row r="388">
          <cell r="L388">
            <v>78.599999999999994</v>
          </cell>
          <cell r="M388">
            <v>1.0708</v>
          </cell>
          <cell r="N388">
            <v>1.5092000000000001</v>
          </cell>
        </row>
        <row r="389">
          <cell r="L389">
            <v>78.7</v>
          </cell>
          <cell r="M389">
            <v>1.0695999999999999</v>
          </cell>
          <cell r="N389">
            <v>1.5084</v>
          </cell>
        </row>
        <row r="390">
          <cell r="L390">
            <v>78.8</v>
          </cell>
          <cell r="M390">
            <v>1.0684</v>
          </cell>
          <cell r="N390">
            <v>1.5076000000000001</v>
          </cell>
        </row>
        <row r="391">
          <cell r="L391">
            <v>78.900000000000006</v>
          </cell>
          <cell r="M391">
            <v>1.0671999999999999</v>
          </cell>
          <cell r="N391">
            <v>1.5067999999999999</v>
          </cell>
        </row>
        <row r="392">
          <cell r="L392">
            <v>79</v>
          </cell>
          <cell r="M392">
            <v>1.0660000000000001</v>
          </cell>
          <cell r="N392">
            <v>1.506</v>
          </cell>
        </row>
        <row r="393">
          <cell r="L393">
            <v>79.099999999999994</v>
          </cell>
          <cell r="M393">
            <v>1.0648</v>
          </cell>
          <cell r="N393">
            <v>1.5049999999999999</v>
          </cell>
        </row>
        <row r="394">
          <cell r="L394">
            <v>79.2</v>
          </cell>
          <cell r="M394">
            <v>1.0635999999999999</v>
          </cell>
          <cell r="N394">
            <v>1.504</v>
          </cell>
        </row>
        <row r="395">
          <cell r="L395">
            <v>79.3</v>
          </cell>
          <cell r="M395">
            <v>1.0624</v>
          </cell>
          <cell r="N395">
            <v>1.5029999999999999</v>
          </cell>
        </row>
        <row r="396">
          <cell r="L396">
            <v>79.400000000000006</v>
          </cell>
          <cell r="M396">
            <v>1.0611999999999999</v>
          </cell>
          <cell r="N396">
            <v>1.502</v>
          </cell>
        </row>
        <row r="397">
          <cell r="L397">
            <v>79.5</v>
          </cell>
          <cell r="M397">
            <v>1.06</v>
          </cell>
          <cell r="N397">
            <v>1.5009999999999999</v>
          </cell>
        </row>
        <row r="398">
          <cell r="L398">
            <v>79.599999999999994</v>
          </cell>
          <cell r="M398">
            <v>1.0588</v>
          </cell>
          <cell r="N398">
            <v>1.5002</v>
          </cell>
        </row>
        <row r="399">
          <cell r="L399">
            <v>79.7</v>
          </cell>
          <cell r="M399">
            <v>1.0575999999999999</v>
          </cell>
          <cell r="N399">
            <v>1.4994000000000001</v>
          </cell>
        </row>
        <row r="400">
          <cell r="L400">
            <v>79.8</v>
          </cell>
          <cell r="M400">
            <v>1.0564</v>
          </cell>
          <cell r="N400">
            <v>1.4985999999999999</v>
          </cell>
        </row>
        <row r="401">
          <cell r="L401">
            <v>79.900000000000006</v>
          </cell>
          <cell r="M401">
            <v>1.0551999999999999</v>
          </cell>
          <cell r="N401">
            <v>1.4978</v>
          </cell>
        </row>
        <row r="402">
          <cell r="L402">
            <v>80</v>
          </cell>
          <cell r="M402">
            <v>1.054</v>
          </cell>
          <cell r="N402">
            <v>1.4970000000000001</v>
          </cell>
        </row>
        <row r="403">
          <cell r="L403">
            <v>80.099999999999994</v>
          </cell>
          <cell r="M403">
            <v>1.0528</v>
          </cell>
          <cell r="N403">
            <v>1.496</v>
          </cell>
        </row>
        <row r="404">
          <cell r="L404">
            <v>80.2</v>
          </cell>
          <cell r="M404">
            <v>1.0515999999999999</v>
          </cell>
          <cell r="N404">
            <v>1.4950000000000001</v>
          </cell>
        </row>
        <row r="405">
          <cell r="L405">
            <v>80.3</v>
          </cell>
          <cell r="M405">
            <v>1.0504</v>
          </cell>
          <cell r="N405">
            <v>1.494</v>
          </cell>
        </row>
        <row r="406">
          <cell r="L406">
            <v>80.400000000000006</v>
          </cell>
          <cell r="M406">
            <v>1.0491999999999999</v>
          </cell>
          <cell r="N406">
            <v>1.4930000000000001</v>
          </cell>
        </row>
        <row r="407">
          <cell r="L407">
            <v>80.5</v>
          </cell>
          <cell r="M407">
            <v>1.048</v>
          </cell>
          <cell r="N407">
            <v>1.492</v>
          </cell>
        </row>
        <row r="408">
          <cell r="L408">
            <v>80.599999999999994</v>
          </cell>
          <cell r="M408">
            <v>1.0472000000000001</v>
          </cell>
          <cell r="N408">
            <v>1.4912000000000001</v>
          </cell>
        </row>
        <row r="409">
          <cell r="L409">
            <v>80.7</v>
          </cell>
          <cell r="M409">
            <v>1.0464</v>
          </cell>
          <cell r="N409">
            <v>1.4903999999999999</v>
          </cell>
        </row>
        <row r="410">
          <cell r="L410">
            <v>80.8</v>
          </cell>
          <cell r="M410">
            <v>1.0456000000000001</v>
          </cell>
          <cell r="N410">
            <v>1.4896</v>
          </cell>
        </row>
        <row r="411">
          <cell r="L411">
            <v>80.900000000000006</v>
          </cell>
          <cell r="M411">
            <v>1.0448</v>
          </cell>
          <cell r="N411">
            <v>1.4887999999999999</v>
          </cell>
        </row>
        <row r="412">
          <cell r="L412">
            <v>81</v>
          </cell>
          <cell r="M412">
            <v>1.044</v>
          </cell>
          <cell r="N412">
            <v>1.488</v>
          </cell>
        </row>
        <row r="413">
          <cell r="L413">
            <v>81.099999999999994</v>
          </cell>
          <cell r="M413">
            <v>1.0427999999999999</v>
          </cell>
          <cell r="N413">
            <v>1.4870000000000001</v>
          </cell>
        </row>
        <row r="414">
          <cell r="L414">
            <v>81.2</v>
          </cell>
          <cell r="M414">
            <v>1.0415999999999999</v>
          </cell>
          <cell r="N414">
            <v>1.486</v>
          </cell>
        </row>
        <row r="415">
          <cell r="L415">
            <v>81.3</v>
          </cell>
          <cell r="M415">
            <v>1.0406</v>
          </cell>
          <cell r="N415">
            <v>1.4850000000000001</v>
          </cell>
        </row>
        <row r="416">
          <cell r="L416">
            <v>81.400000000000006</v>
          </cell>
          <cell r="M416">
            <v>1.0397999999999998</v>
          </cell>
          <cell r="N416">
            <v>1.484</v>
          </cell>
        </row>
        <row r="417">
          <cell r="L417">
            <v>81.5</v>
          </cell>
          <cell r="M417">
            <v>1.0389999999999999</v>
          </cell>
          <cell r="N417">
            <v>1.4830000000000001</v>
          </cell>
        </row>
        <row r="418">
          <cell r="L418">
            <v>81.599999999999994</v>
          </cell>
          <cell r="M418">
            <v>1.0378000000000001</v>
          </cell>
          <cell r="N418">
            <v>1.4822000000000002</v>
          </cell>
        </row>
        <row r="419">
          <cell r="L419">
            <v>81.7</v>
          </cell>
          <cell r="M419">
            <v>1.0366</v>
          </cell>
          <cell r="N419">
            <v>1.4814000000000001</v>
          </cell>
        </row>
        <row r="420">
          <cell r="L420">
            <v>81.8</v>
          </cell>
          <cell r="M420">
            <v>1.0356000000000001</v>
          </cell>
          <cell r="N420">
            <v>1.4806000000000001</v>
          </cell>
        </row>
        <row r="421">
          <cell r="L421">
            <v>81.900000000000006</v>
          </cell>
          <cell r="M421">
            <v>1.0347999999999999</v>
          </cell>
          <cell r="N421">
            <v>1.4798</v>
          </cell>
        </row>
        <row r="422">
          <cell r="L422">
            <v>82</v>
          </cell>
          <cell r="M422">
            <v>1.034</v>
          </cell>
          <cell r="N422">
            <v>1.4790000000000001</v>
          </cell>
        </row>
        <row r="423">
          <cell r="L423">
            <v>82.1</v>
          </cell>
          <cell r="M423">
            <v>1.0327999999999999</v>
          </cell>
          <cell r="N423">
            <v>1.4782000000000002</v>
          </cell>
        </row>
        <row r="424">
          <cell r="L424">
            <v>82.2</v>
          </cell>
          <cell r="M424">
            <v>1.0315999999999999</v>
          </cell>
          <cell r="N424">
            <v>1.4774</v>
          </cell>
        </row>
        <row r="425">
          <cell r="L425">
            <v>82.3</v>
          </cell>
          <cell r="M425">
            <v>1.0306</v>
          </cell>
          <cell r="N425">
            <v>1.4766000000000001</v>
          </cell>
        </row>
        <row r="426">
          <cell r="L426">
            <v>82.4</v>
          </cell>
          <cell r="M426">
            <v>1.0297999999999998</v>
          </cell>
          <cell r="N426">
            <v>1.4758</v>
          </cell>
        </row>
        <row r="427">
          <cell r="L427">
            <v>82.5</v>
          </cell>
          <cell r="M427">
            <v>1.0289999999999999</v>
          </cell>
          <cell r="N427">
            <v>1.4750000000000001</v>
          </cell>
        </row>
        <row r="428">
          <cell r="L428">
            <v>82.6</v>
          </cell>
          <cell r="M428">
            <v>1.0278</v>
          </cell>
          <cell r="N428">
            <v>1.4742000000000002</v>
          </cell>
        </row>
        <row r="429">
          <cell r="L429">
            <v>82.7</v>
          </cell>
          <cell r="M429">
            <v>1.0266</v>
          </cell>
          <cell r="N429">
            <v>1.4734</v>
          </cell>
        </row>
        <row r="430">
          <cell r="L430">
            <v>82.8</v>
          </cell>
          <cell r="M430">
            <v>1.0256000000000001</v>
          </cell>
          <cell r="N430">
            <v>1.4726000000000001</v>
          </cell>
        </row>
        <row r="431">
          <cell r="L431">
            <v>82.9</v>
          </cell>
          <cell r="M431">
            <v>1.0247999999999999</v>
          </cell>
          <cell r="N431">
            <v>1.4718</v>
          </cell>
        </row>
        <row r="432">
          <cell r="L432">
            <v>83</v>
          </cell>
          <cell r="M432">
            <v>1.024</v>
          </cell>
          <cell r="N432">
            <v>1.4710000000000001</v>
          </cell>
        </row>
        <row r="433">
          <cell r="L433">
            <v>83.1</v>
          </cell>
          <cell r="M433">
            <v>1.0232000000000001</v>
          </cell>
          <cell r="N433">
            <v>1.47</v>
          </cell>
        </row>
        <row r="434">
          <cell r="L434">
            <v>83.2</v>
          </cell>
          <cell r="M434">
            <v>1.0224</v>
          </cell>
          <cell r="N434">
            <v>1.4690000000000001</v>
          </cell>
        </row>
        <row r="435">
          <cell r="L435">
            <v>83.3</v>
          </cell>
          <cell r="M435">
            <v>1.0214000000000001</v>
          </cell>
          <cell r="N435">
            <v>1.468</v>
          </cell>
        </row>
        <row r="436">
          <cell r="L436">
            <v>83.4</v>
          </cell>
          <cell r="M436">
            <v>1.0202</v>
          </cell>
          <cell r="N436">
            <v>1.4670000000000001</v>
          </cell>
        </row>
        <row r="437">
          <cell r="L437">
            <v>83.5</v>
          </cell>
          <cell r="M437">
            <v>1.0189999999999999</v>
          </cell>
          <cell r="N437">
            <v>1.466</v>
          </cell>
        </row>
        <row r="438">
          <cell r="L438">
            <v>83.6</v>
          </cell>
          <cell r="M438">
            <v>1.0182</v>
          </cell>
          <cell r="N438">
            <v>1.4652000000000001</v>
          </cell>
        </row>
        <row r="439">
          <cell r="L439">
            <v>83.7</v>
          </cell>
          <cell r="M439">
            <v>1.0173999999999999</v>
          </cell>
          <cell r="N439">
            <v>1.4643999999999999</v>
          </cell>
        </row>
        <row r="440">
          <cell r="L440">
            <v>83.8</v>
          </cell>
          <cell r="M440">
            <v>1.0165999999999999</v>
          </cell>
          <cell r="N440">
            <v>1.4636</v>
          </cell>
        </row>
        <row r="441">
          <cell r="L441">
            <v>83.9</v>
          </cell>
          <cell r="M441">
            <v>1.0157999999999998</v>
          </cell>
          <cell r="N441">
            <v>1.4627999999999999</v>
          </cell>
        </row>
        <row r="442">
          <cell r="L442">
            <v>84</v>
          </cell>
          <cell r="M442">
            <v>1.0149999999999999</v>
          </cell>
          <cell r="N442">
            <v>1.462</v>
          </cell>
        </row>
        <row r="443">
          <cell r="L443">
            <v>84.1</v>
          </cell>
          <cell r="M443">
            <v>1.0142</v>
          </cell>
          <cell r="N443">
            <v>1.4610000000000001</v>
          </cell>
        </row>
        <row r="444">
          <cell r="L444">
            <v>84.2</v>
          </cell>
          <cell r="M444">
            <v>1.0133999999999999</v>
          </cell>
          <cell r="N444">
            <v>1.46</v>
          </cell>
        </row>
        <row r="445">
          <cell r="L445">
            <v>84.3</v>
          </cell>
          <cell r="M445">
            <v>1.0125999999999999</v>
          </cell>
          <cell r="N445">
            <v>1.4590000000000001</v>
          </cell>
        </row>
        <row r="446">
          <cell r="L446">
            <v>84.4</v>
          </cell>
          <cell r="M446">
            <v>1.0117999999999998</v>
          </cell>
          <cell r="N446">
            <v>1.458</v>
          </cell>
        </row>
        <row r="447">
          <cell r="L447">
            <v>84.5</v>
          </cell>
          <cell r="M447">
            <v>1.0109999999999999</v>
          </cell>
          <cell r="N447">
            <v>1.4570000000000001</v>
          </cell>
        </row>
        <row r="448">
          <cell r="L448">
            <v>84.6</v>
          </cell>
          <cell r="M448">
            <v>1.0098</v>
          </cell>
          <cell r="N448">
            <v>1.4562000000000002</v>
          </cell>
        </row>
        <row r="449">
          <cell r="L449">
            <v>84.7</v>
          </cell>
          <cell r="M449">
            <v>1.0085999999999999</v>
          </cell>
          <cell r="N449">
            <v>1.4554</v>
          </cell>
        </row>
        <row r="450">
          <cell r="L450">
            <v>84.8</v>
          </cell>
          <cell r="M450">
            <v>1.0076000000000001</v>
          </cell>
          <cell r="N450">
            <v>1.4546000000000001</v>
          </cell>
        </row>
        <row r="451">
          <cell r="L451">
            <v>84.9</v>
          </cell>
          <cell r="M451">
            <v>1.0067999999999999</v>
          </cell>
          <cell r="N451">
            <v>1.4538</v>
          </cell>
        </row>
        <row r="452">
          <cell r="L452">
            <v>85</v>
          </cell>
          <cell r="M452">
            <v>1.006</v>
          </cell>
          <cell r="N452">
            <v>1.4530000000000001</v>
          </cell>
        </row>
        <row r="453">
          <cell r="L453">
            <v>85.1</v>
          </cell>
          <cell r="M453">
            <v>1.0052000000000001</v>
          </cell>
          <cell r="N453">
            <v>1.4522000000000002</v>
          </cell>
        </row>
        <row r="454">
          <cell r="L454">
            <v>85.2</v>
          </cell>
          <cell r="M454">
            <v>1.0044</v>
          </cell>
          <cell r="N454">
            <v>1.4514</v>
          </cell>
        </row>
        <row r="455">
          <cell r="L455">
            <v>85.3</v>
          </cell>
          <cell r="M455">
            <v>1.0036</v>
          </cell>
          <cell r="N455">
            <v>1.4506000000000001</v>
          </cell>
        </row>
        <row r="456">
          <cell r="L456">
            <v>85.4</v>
          </cell>
          <cell r="M456">
            <v>1.0027999999999999</v>
          </cell>
          <cell r="N456">
            <v>1.4498</v>
          </cell>
        </row>
        <row r="457">
          <cell r="L457">
            <v>85.5</v>
          </cell>
          <cell r="M457">
            <v>1.002</v>
          </cell>
          <cell r="N457">
            <v>1.4490000000000001</v>
          </cell>
        </row>
        <row r="458">
          <cell r="L458">
            <v>85.6</v>
          </cell>
          <cell r="M458">
            <v>1.0012000000000001</v>
          </cell>
          <cell r="N458">
            <v>1.4482000000000002</v>
          </cell>
        </row>
        <row r="459">
          <cell r="L459">
            <v>85.7</v>
          </cell>
          <cell r="M459">
            <v>1.0004</v>
          </cell>
          <cell r="N459">
            <v>1.4474</v>
          </cell>
        </row>
        <row r="460">
          <cell r="L460">
            <v>85.8</v>
          </cell>
          <cell r="M460">
            <v>0.99960000000000004</v>
          </cell>
          <cell r="N460">
            <v>1.4466000000000001</v>
          </cell>
        </row>
        <row r="461">
          <cell r="L461">
            <v>85.9</v>
          </cell>
          <cell r="M461">
            <v>0.99880000000000002</v>
          </cell>
          <cell r="N461">
            <v>1.4458</v>
          </cell>
        </row>
        <row r="462">
          <cell r="L462">
            <v>86</v>
          </cell>
          <cell r="M462">
            <v>0.998</v>
          </cell>
          <cell r="N462">
            <v>1.4450000000000001</v>
          </cell>
        </row>
        <row r="463">
          <cell r="L463">
            <v>86.1</v>
          </cell>
          <cell r="M463">
            <v>0.99719999999999998</v>
          </cell>
          <cell r="N463">
            <v>1.4444000000000001</v>
          </cell>
        </row>
        <row r="464">
          <cell r="L464">
            <v>86.2</v>
          </cell>
          <cell r="M464">
            <v>0.99639999999999995</v>
          </cell>
          <cell r="N464">
            <v>1.4438</v>
          </cell>
        </row>
        <row r="465">
          <cell r="L465">
            <v>86.3</v>
          </cell>
          <cell r="M465">
            <v>0.99560000000000004</v>
          </cell>
          <cell r="N465">
            <v>1.4432</v>
          </cell>
        </row>
        <row r="466">
          <cell r="L466">
            <v>86.4</v>
          </cell>
          <cell r="M466">
            <v>0.99480000000000002</v>
          </cell>
          <cell r="N466">
            <v>1.4425999999999999</v>
          </cell>
        </row>
        <row r="467">
          <cell r="L467">
            <v>86.5</v>
          </cell>
          <cell r="M467">
            <v>0.99399999999999999</v>
          </cell>
          <cell r="N467">
            <v>1.4419999999999999</v>
          </cell>
        </row>
        <row r="468">
          <cell r="L468">
            <v>86.6</v>
          </cell>
          <cell r="M468">
            <v>0.99319999999999997</v>
          </cell>
          <cell r="N468">
            <v>1.4414</v>
          </cell>
        </row>
        <row r="469">
          <cell r="L469">
            <v>86.7</v>
          </cell>
          <cell r="M469">
            <v>0.99239999999999995</v>
          </cell>
          <cell r="N469">
            <v>1.4408000000000001</v>
          </cell>
        </row>
        <row r="470">
          <cell r="L470">
            <v>86.8</v>
          </cell>
          <cell r="M470">
            <v>0.99160000000000004</v>
          </cell>
          <cell r="N470">
            <v>1.4401999999999999</v>
          </cell>
        </row>
        <row r="471">
          <cell r="L471">
            <v>86.9</v>
          </cell>
          <cell r="M471">
            <v>0.99080000000000001</v>
          </cell>
          <cell r="N471">
            <v>1.4396</v>
          </cell>
        </row>
        <row r="472">
          <cell r="L472">
            <v>87</v>
          </cell>
          <cell r="M472">
            <v>0.99</v>
          </cell>
          <cell r="N472">
            <v>1.4390000000000001</v>
          </cell>
        </row>
        <row r="473">
          <cell r="L473">
            <v>87.1</v>
          </cell>
          <cell r="M473">
            <v>0.98919999999999997</v>
          </cell>
          <cell r="N473">
            <v>1.4384000000000001</v>
          </cell>
        </row>
        <row r="474">
          <cell r="L474">
            <v>87.2</v>
          </cell>
          <cell r="M474">
            <v>0.98839999999999995</v>
          </cell>
          <cell r="N474">
            <v>1.4378</v>
          </cell>
        </row>
        <row r="475">
          <cell r="L475">
            <v>87.3</v>
          </cell>
          <cell r="M475">
            <v>0.98780000000000001</v>
          </cell>
          <cell r="N475">
            <v>1.4372</v>
          </cell>
        </row>
        <row r="476">
          <cell r="L476">
            <v>87.4</v>
          </cell>
          <cell r="M476">
            <v>0.98739999999999994</v>
          </cell>
          <cell r="N476">
            <v>1.4365999999999999</v>
          </cell>
        </row>
        <row r="477">
          <cell r="L477">
            <v>87.5</v>
          </cell>
          <cell r="M477">
            <v>0.98699999999999999</v>
          </cell>
          <cell r="N477">
            <v>1.4359999999999999</v>
          </cell>
        </row>
        <row r="478">
          <cell r="L478">
            <v>87.6</v>
          </cell>
          <cell r="M478">
            <v>0.98619999999999997</v>
          </cell>
          <cell r="N478">
            <v>1.4354</v>
          </cell>
        </row>
        <row r="479">
          <cell r="L479">
            <v>87.7</v>
          </cell>
          <cell r="M479">
            <v>0.98539999999999994</v>
          </cell>
          <cell r="N479">
            <v>1.4348000000000001</v>
          </cell>
        </row>
        <row r="480">
          <cell r="L480">
            <v>87.8</v>
          </cell>
          <cell r="M480">
            <v>0.98460000000000003</v>
          </cell>
          <cell r="N480">
            <v>1.4341999999999999</v>
          </cell>
        </row>
        <row r="481">
          <cell r="L481">
            <v>87.9</v>
          </cell>
          <cell r="M481">
            <v>0.98380000000000001</v>
          </cell>
          <cell r="N481">
            <v>1.4336</v>
          </cell>
        </row>
        <row r="482">
          <cell r="L482">
            <v>88</v>
          </cell>
          <cell r="M482">
            <v>0.98299999999999998</v>
          </cell>
          <cell r="N482">
            <v>1.4330000000000001</v>
          </cell>
        </row>
        <row r="483">
          <cell r="L483">
            <v>88.1</v>
          </cell>
          <cell r="M483">
            <v>0.98219999999999996</v>
          </cell>
          <cell r="N483">
            <v>1.4322000000000001</v>
          </cell>
        </row>
        <row r="484">
          <cell r="L484">
            <v>88.2</v>
          </cell>
          <cell r="M484">
            <v>0.98139999999999994</v>
          </cell>
          <cell r="N484">
            <v>1.4314</v>
          </cell>
        </row>
        <row r="485">
          <cell r="L485">
            <v>88.3</v>
          </cell>
          <cell r="M485">
            <v>0.98060000000000003</v>
          </cell>
          <cell r="N485">
            <v>1.4306000000000001</v>
          </cell>
        </row>
        <row r="486">
          <cell r="L486">
            <v>88.4</v>
          </cell>
          <cell r="M486">
            <v>0.9798</v>
          </cell>
          <cell r="N486">
            <v>1.4298</v>
          </cell>
        </row>
        <row r="487">
          <cell r="L487">
            <v>88.5</v>
          </cell>
          <cell r="M487">
            <v>0.97899999999999998</v>
          </cell>
          <cell r="N487">
            <v>1.429</v>
          </cell>
        </row>
        <row r="488">
          <cell r="L488">
            <v>88.6</v>
          </cell>
          <cell r="M488">
            <v>0.97860000000000003</v>
          </cell>
          <cell r="N488">
            <v>1.4286000000000001</v>
          </cell>
        </row>
        <row r="489">
          <cell r="L489">
            <v>88.7</v>
          </cell>
          <cell r="M489">
            <v>0.97819999999999996</v>
          </cell>
          <cell r="N489">
            <v>1.4282000000000001</v>
          </cell>
        </row>
        <row r="490">
          <cell r="L490">
            <v>88.8</v>
          </cell>
          <cell r="M490">
            <v>0.97760000000000002</v>
          </cell>
          <cell r="N490">
            <v>1.4278</v>
          </cell>
        </row>
        <row r="491">
          <cell r="L491">
            <v>88.9</v>
          </cell>
          <cell r="M491">
            <v>0.9768</v>
          </cell>
          <cell r="N491">
            <v>1.4274</v>
          </cell>
        </row>
        <row r="492">
          <cell r="L492">
            <v>89</v>
          </cell>
          <cell r="M492">
            <v>0.97599999999999998</v>
          </cell>
          <cell r="N492">
            <v>1.427</v>
          </cell>
        </row>
        <row r="493">
          <cell r="L493">
            <v>89.1</v>
          </cell>
          <cell r="M493">
            <v>0.97519999999999996</v>
          </cell>
          <cell r="N493">
            <v>1.4264000000000001</v>
          </cell>
        </row>
        <row r="494">
          <cell r="L494">
            <v>89.2</v>
          </cell>
          <cell r="M494">
            <v>0.97439999999999993</v>
          </cell>
          <cell r="N494">
            <v>1.4258</v>
          </cell>
        </row>
        <row r="495">
          <cell r="L495">
            <v>89.3</v>
          </cell>
          <cell r="M495">
            <v>0.97360000000000002</v>
          </cell>
          <cell r="N495">
            <v>1.4252</v>
          </cell>
        </row>
        <row r="496">
          <cell r="L496">
            <v>89.4</v>
          </cell>
          <cell r="M496">
            <v>0.9728</v>
          </cell>
          <cell r="N496">
            <v>1.4245999999999999</v>
          </cell>
        </row>
        <row r="497">
          <cell r="L497">
            <v>89.5</v>
          </cell>
          <cell r="M497">
            <v>0.97199999999999998</v>
          </cell>
          <cell r="N497">
            <v>1.4239999999999999</v>
          </cell>
        </row>
        <row r="498">
          <cell r="L498">
            <v>89.6</v>
          </cell>
          <cell r="M498">
            <v>0.97119999999999995</v>
          </cell>
          <cell r="N498">
            <v>1.4232</v>
          </cell>
        </row>
        <row r="499">
          <cell r="L499">
            <v>89.7</v>
          </cell>
          <cell r="M499">
            <v>0.97039999999999993</v>
          </cell>
          <cell r="N499">
            <v>1.4223999999999999</v>
          </cell>
        </row>
        <row r="500">
          <cell r="L500">
            <v>89.8</v>
          </cell>
          <cell r="M500">
            <v>0.9698</v>
          </cell>
          <cell r="N500">
            <v>1.4216</v>
          </cell>
        </row>
        <row r="501">
          <cell r="L501">
            <v>89.9</v>
          </cell>
          <cell r="M501">
            <v>0.96939999999999993</v>
          </cell>
          <cell r="N501">
            <v>1.4207999999999998</v>
          </cell>
        </row>
        <row r="502">
          <cell r="L502">
            <v>90</v>
          </cell>
          <cell r="M502">
            <v>0.96899999999999997</v>
          </cell>
          <cell r="N502">
            <v>1.42</v>
          </cell>
        </row>
        <row r="503">
          <cell r="L503">
            <v>90.1</v>
          </cell>
          <cell r="M503">
            <v>0.96819999999999995</v>
          </cell>
          <cell r="N503">
            <v>1.4194</v>
          </cell>
        </row>
        <row r="504">
          <cell r="L504">
            <v>90.2</v>
          </cell>
          <cell r="M504">
            <v>0.96739999999999993</v>
          </cell>
          <cell r="N504">
            <v>1.4188000000000001</v>
          </cell>
        </row>
        <row r="505">
          <cell r="L505">
            <v>90.3</v>
          </cell>
          <cell r="M505">
            <v>0.96660000000000001</v>
          </cell>
          <cell r="N505">
            <v>1.4181999999999999</v>
          </cell>
        </row>
        <row r="506">
          <cell r="L506">
            <v>90.4</v>
          </cell>
          <cell r="M506">
            <v>0.96579999999999999</v>
          </cell>
          <cell r="N506">
            <v>1.4176</v>
          </cell>
        </row>
        <row r="507">
          <cell r="L507">
            <v>90.5</v>
          </cell>
          <cell r="M507">
            <v>0.96499999999999997</v>
          </cell>
          <cell r="N507">
            <v>1.417</v>
          </cell>
        </row>
        <row r="508">
          <cell r="L508">
            <v>90.6</v>
          </cell>
          <cell r="M508">
            <v>0.96419999999999995</v>
          </cell>
          <cell r="N508">
            <v>1.4164000000000001</v>
          </cell>
        </row>
        <row r="509">
          <cell r="L509">
            <v>90.7</v>
          </cell>
          <cell r="M509">
            <v>0.96339999999999992</v>
          </cell>
          <cell r="N509">
            <v>1.4157999999999999</v>
          </cell>
        </row>
        <row r="510">
          <cell r="L510">
            <v>90.8</v>
          </cell>
          <cell r="M510">
            <v>0.96260000000000001</v>
          </cell>
          <cell r="N510">
            <v>1.4152</v>
          </cell>
        </row>
        <row r="511">
          <cell r="L511">
            <v>90.9</v>
          </cell>
          <cell r="M511">
            <v>0.96179999999999999</v>
          </cell>
          <cell r="N511">
            <v>1.4145999999999999</v>
          </cell>
        </row>
        <row r="512">
          <cell r="L512">
            <v>91</v>
          </cell>
          <cell r="M512">
            <v>0.96099999999999997</v>
          </cell>
          <cell r="N512">
            <v>1.4139999999999999</v>
          </cell>
        </row>
        <row r="513">
          <cell r="L513">
            <v>91.1</v>
          </cell>
          <cell r="M513">
            <v>0.96060000000000001</v>
          </cell>
          <cell r="N513">
            <v>1.4134</v>
          </cell>
        </row>
        <row r="514">
          <cell r="L514">
            <v>91.2</v>
          </cell>
          <cell r="M514">
            <v>0.96019999999999994</v>
          </cell>
          <cell r="N514">
            <v>1.4128000000000001</v>
          </cell>
        </row>
        <row r="515">
          <cell r="L515">
            <v>91.3</v>
          </cell>
          <cell r="M515">
            <v>0.95960000000000001</v>
          </cell>
          <cell r="N515">
            <v>1.4121999999999999</v>
          </cell>
        </row>
        <row r="516">
          <cell r="L516">
            <v>91.4</v>
          </cell>
          <cell r="M516">
            <v>0.95879999999999999</v>
          </cell>
          <cell r="N516">
            <v>1.4116</v>
          </cell>
        </row>
        <row r="517">
          <cell r="L517">
            <v>91.5</v>
          </cell>
          <cell r="M517">
            <v>0.95799999999999996</v>
          </cell>
          <cell r="N517">
            <v>1.411</v>
          </cell>
        </row>
        <row r="518">
          <cell r="L518">
            <v>91.6</v>
          </cell>
          <cell r="M518">
            <v>0.95719999999999994</v>
          </cell>
          <cell r="N518">
            <v>1.4104000000000001</v>
          </cell>
        </row>
        <row r="519">
          <cell r="L519">
            <v>91.7</v>
          </cell>
          <cell r="M519">
            <v>0.95639999999999992</v>
          </cell>
          <cell r="N519">
            <v>1.4097999999999999</v>
          </cell>
        </row>
        <row r="520">
          <cell r="L520">
            <v>91.8</v>
          </cell>
          <cell r="M520">
            <v>0.9556</v>
          </cell>
          <cell r="N520">
            <v>1.4092</v>
          </cell>
        </row>
        <row r="521">
          <cell r="L521">
            <v>91.9</v>
          </cell>
          <cell r="M521">
            <v>0.95479999999999998</v>
          </cell>
          <cell r="N521">
            <v>1.4085999999999999</v>
          </cell>
        </row>
        <row r="522">
          <cell r="L522">
            <v>92</v>
          </cell>
          <cell r="M522">
            <v>0.95399999999999996</v>
          </cell>
          <cell r="N522">
            <v>1.4079999999999999</v>
          </cell>
        </row>
        <row r="523">
          <cell r="L523">
            <v>92.1</v>
          </cell>
          <cell r="M523">
            <v>0.95319999999999994</v>
          </cell>
          <cell r="N523">
            <v>1.4074</v>
          </cell>
        </row>
        <row r="524">
          <cell r="L524">
            <v>92.2</v>
          </cell>
          <cell r="M524">
            <v>0.95239999999999991</v>
          </cell>
          <cell r="N524">
            <v>1.4068000000000001</v>
          </cell>
        </row>
        <row r="525">
          <cell r="L525">
            <v>92.3</v>
          </cell>
          <cell r="M525">
            <v>0.95179999999999998</v>
          </cell>
          <cell r="N525">
            <v>1.4061999999999999</v>
          </cell>
        </row>
        <row r="526">
          <cell r="L526">
            <v>92.4</v>
          </cell>
          <cell r="M526">
            <v>0.95139999999999991</v>
          </cell>
          <cell r="N526">
            <v>1.4056</v>
          </cell>
        </row>
        <row r="527">
          <cell r="L527">
            <v>92.5</v>
          </cell>
          <cell r="M527">
            <v>0.95099999999999996</v>
          </cell>
          <cell r="N527">
            <v>1.405</v>
          </cell>
        </row>
        <row r="528">
          <cell r="L528">
            <v>92.6</v>
          </cell>
          <cell r="M528">
            <v>0.9506</v>
          </cell>
          <cell r="N528">
            <v>1.4046000000000001</v>
          </cell>
        </row>
        <row r="529">
          <cell r="L529">
            <v>92.7</v>
          </cell>
          <cell r="M529">
            <v>0.95019999999999993</v>
          </cell>
          <cell r="N529">
            <v>1.4042000000000001</v>
          </cell>
        </row>
        <row r="530">
          <cell r="L530">
            <v>92.8</v>
          </cell>
          <cell r="M530">
            <v>0.9496</v>
          </cell>
          <cell r="N530">
            <v>1.4037999999999999</v>
          </cell>
        </row>
        <row r="531">
          <cell r="L531">
            <v>92.9</v>
          </cell>
          <cell r="M531">
            <v>0.94879999999999998</v>
          </cell>
          <cell r="N531">
            <v>1.4034</v>
          </cell>
        </row>
        <row r="532">
          <cell r="L532">
            <v>93</v>
          </cell>
          <cell r="M532">
            <v>0.94799999999999995</v>
          </cell>
          <cell r="N532">
            <v>1.403</v>
          </cell>
        </row>
        <row r="533">
          <cell r="L533">
            <v>93.1</v>
          </cell>
          <cell r="M533">
            <v>0.9476</v>
          </cell>
          <cell r="N533">
            <v>1.4024000000000001</v>
          </cell>
        </row>
        <row r="534">
          <cell r="L534">
            <v>93.2</v>
          </cell>
          <cell r="M534">
            <v>0.94719999999999993</v>
          </cell>
          <cell r="N534">
            <v>1.4017999999999999</v>
          </cell>
        </row>
        <row r="535">
          <cell r="L535">
            <v>93.3</v>
          </cell>
          <cell r="M535">
            <v>0.9466</v>
          </cell>
          <cell r="N535">
            <v>1.4012</v>
          </cell>
        </row>
        <row r="536">
          <cell r="L536">
            <v>93.4</v>
          </cell>
          <cell r="M536">
            <v>0.94579999999999997</v>
          </cell>
          <cell r="N536">
            <v>1.4005999999999998</v>
          </cell>
        </row>
        <row r="537">
          <cell r="L537">
            <v>93.5</v>
          </cell>
          <cell r="M537">
            <v>0.94499999999999995</v>
          </cell>
          <cell r="N537">
            <v>1.4</v>
          </cell>
        </row>
        <row r="538">
          <cell r="L538">
            <v>93.6</v>
          </cell>
          <cell r="M538">
            <v>0.9446</v>
          </cell>
          <cell r="N538">
            <v>1.3994</v>
          </cell>
        </row>
        <row r="539">
          <cell r="L539">
            <v>93.7</v>
          </cell>
          <cell r="M539">
            <v>0.94419999999999993</v>
          </cell>
          <cell r="N539">
            <v>1.3988</v>
          </cell>
        </row>
        <row r="540">
          <cell r="L540">
            <v>93.8</v>
          </cell>
          <cell r="M540">
            <v>0.94359999999999999</v>
          </cell>
          <cell r="N540">
            <v>1.3981999999999999</v>
          </cell>
        </row>
        <row r="541">
          <cell r="L541">
            <v>93.9</v>
          </cell>
          <cell r="M541">
            <v>0.94279999999999997</v>
          </cell>
          <cell r="N541">
            <v>1.3976</v>
          </cell>
        </row>
        <row r="542">
          <cell r="L542">
            <v>94</v>
          </cell>
          <cell r="M542">
            <v>0.94199999999999995</v>
          </cell>
          <cell r="N542">
            <v>1.397</v>
          </cell>
        </row>
        <row r="543">
          <cell r="L543">
            <v>94.1</v>
          </cell>
          <cell r="M543">
            <v>0.94159999999999999</v>
          </cell>
          <cell r="N543">
            <v>1.3964000000000001</v>
          </cell>
        </row>
        <row r="544">
          <cell r="L544">
            <v>94.2</v>
          </cell>
          <cell r="M544">
            <v>0.94119999999999993</v>
          </cell>
          <cell r="N544">
            <v>1.3957999999999999</v>
          </cell>
        </row>
        <row r="545">
          <cell r="L545">
            <v>94.3</v>
          </cell>
          <cell r="M545">
            <v>0.94059999999999999</v>
          </cell>
          <cell r="N545">
            <v>1.3952</v>
          </cell>
        </row>
        <row r="546">
          <cell r="L546">
            <v>94.4</v>
          </cell>
          <cell r="M546">
            <v>0.93979999999999997</v>
          </cell>
          <cell r="N546">
            <v>1.3945999999999998</v>
          </cell>
        </row>
        <row r="547">
          <cell r="L547">
            <v>94.5</v>
          </cell>
          <cell r="M547">
            <v>0.93899999999999995</v>
          </cell>
          <cell r="N547">
            <v>1.3939999999999999</v>
          </cell>
        </row>
        <row r="548">
          <cell r="L548">
            <v>94.6</v>
          </cell>
          <cell r="M548">
            <v>0.93859999999999999</v>
          </cell>
          <cell r="N548">
            <v>1.3934</v>
          </cell>
        </row>
        <row r="549">
          <cell r="L549">
            <v>94.7</v>
          </cell>
          <cell r="M549">
            <v>0.93819999999999992</v>
          </cell>
          <cell r="N549">
            <v>1.3928</v>
          </cell>
        </row>
        <row r="550">
          <cell r="L550">
            <v>94.8</v>
          </cell>
          <cell r="M550">
            <v>0.93779999999999997</v>
          </cell>
          <cell r="N550">
            <v>1.3921999999999999</v>
          </cell>
        </row>
        <row r="551">
          <cell r="L551">
            <v>94.9</v>
          </cell>
          <cell r="M551">
            <v>0.93740000000000001</v>
          </cell>
          <cell r="N551">
            <v>1.3915999999999999</v>
          </cell>
        </row>
        <row r="552">
          <cell r="L552">
            <v>95</v>
          </cell>
          <cell r="M552">
            <v>0.93700000000000006</v>
          </cell>
          <cell r="N552">
            <v>1.391</v>
          </cell>
        </row>
        <row r="553">
          <cell r="L553">
            <v>95.1</v>
          </cell>
          <cell r="M553">
            <v>0.93620000000000003</v>
          </cell>
          <cell r="N553">
            <v>1.3904000000000001</v>
          </cell>
        </row>
        <row r="554">
          <cell r="L554">
            <v>95.2</v>
          </cell>
          <cell r="M554">
            <v>0.93540000000000001</v>
          </cell>
          <cell r="N554">
            <v>1.3897999999999999</v>
          </cell>
        </row>
        <row r="555">
          <cell r="L555">
            <v>95.3</v>
          </cell>
          <cell r="M555">
            <v>0.93480000000000008</v>
          </cell>
          <cell r="N555">
            <v>1.3892</v>
          </cell>
        </row>
        <row r="556">
          <cell r="L556">
            <v>95.4</v>
          </cell>
          <cell r="M556">
            <v>0.93440000000000001</v>
          </cell>
          <cell r="N556">
            <v>1.3885999999999998</v>
          </cell>
        </row>
        <row r="557">
          <cell r="L557">
            <v>95.5</v>
          </cell>
          <cell r="M557">
            <v>0.93400000000000005</v>
          </cell>
          <cell r="N557">
            <v>1.3879999999999999</v>
          </cell>
        </row>
        <row r="558">
          <cell r="L558">
            <v>95.6</v>
          </cell>
          <cell r="M558">
            <v>0.9336000000000001</v>
          </cell>
          <cell r="N558">
            <v>1.3874</v>
          </cell>
        </row>
        <row r="559">
          <cell r="L559">
            <v>95.7</v>
          </cell>
          <cell r="M559">
            <v>0.93320000000000003</v>
          </cell>
          <cell r="N559">
            <v>1.3868</v>
          </cell>
        </row>
        <row r="560">
          <cell r="L560">
            <v>95.8</v>
          </cell>
          <cell r="M560">
            <v>0.93280000000000007</v>
          </cell>
          <cell r="N560">
            <v>1.3861999999999999</v>
          </cell>
        </row>
        <row r="561">
          <cell r="L561">
            <v>95.9</v>
          </cell>
          <cell r="M561">
            <v>0.93240000000000001</v>
          </cell>
          <cell r="N561">
            <v>1.3855999999999999</v>
          </cell>
        </row>
        <row r="562">
          <cell r="L562">
            <v>96</v>
          </cell>
          <cell r="M562">
            <v>0.93200000000000005</v>
          </cell>
          <cell r="N562">
            <v>1.385</v>
          </cell>
        </row>
        <row r="563">
          <cell r="L563">
            <v>96.1</v>
          </cell>
          <cell r="M563">
            <v>0.93160000000000009</v>
          </cell>
          <cell r="N563">
            <v>1.3844000000000001</v>
          </cell>
        </row>
        <row r="564">
          <cell r="L564">
            <v>96.2</v>
          </cell>
          <cell r="M564">
            <v>0.93120000000000003</v>
          </cell>
          <cell r="N564">
            <v>1.3837999999999999</v>
          </cell>
        </row>
        <row r="565">
          <cell r="L565">
            <v>96.3</v>
          </cell>
          <cell r="M565">
            <v>0.93060000000000009</v>
          </cell>
          <cell r="N565">
            <v>1.3832</v>
          </cell>
        </row>
        <row r="566">
          <cell r="L566">
            <v>96.4</v>
          </cell>
          <cell r="M566">
            <v>0.92980000000000007</v>
          </cell>
          <cell r="N566">
            <v>1.3825999999999998</v>
          </cell>
        </row>
        <row r="567">
          <cell r="L567">
            <v>96.5</v>
          </cell>
          <cell r="M567">
            <v>0.92900000000000005</v>
          </cell>
          <cell r="N567">
            <v>1.3819999999999999</v>
          </cell>
        </row>
        <row r="568">
          <cell r="L568">
            <v>96.6</v>
          </cell>
          <cell r="M568">
            <v>0.92860000000000009</v>
          </cell>
          <cell r="N568">
            <v>1.3814</v>
          </cell>
        </row>
        <row r="569">
          <cell r="L569">
            <v>96.7</v>
          </cell>
          <cell r="M569">
            <v>0.92820000000000003</v>
          </cell>
          <cell r="N569">
            <v>1.3808</v>
          </cell>
        </row>
        <row r="570">
          <cell r="L570">
            <v>96.8</v>
          </cell>
          <cell r="M570">
            <v>0.92780000000000007</v>
          </cell>
          <cell r="N570">
            <v>1.3801999999999999</v>
          </cell>
        </row>
        <row r="571">
          <cell r="L571">
            <v>96.9</v>
          </cell>
          <cell r="M571">
            <v>0.9274</v>
          </cell>
          <cell r="N571">
            <v>1.3795999999999999</v>
          </cell>
        </row>
        <row r="572">
          <cell r="L572">
            <v>97</v>
          </cell>
          <cell r="M572">
            <v>0.92700000000000005</v>
          </cell>
          <cell r="N572">
            <v>1.379</v>
          </cell>
        </row>
        <row r="573">
          <cell r="L573">
            <v>97.1</v>
          </cell>
          <cell r="M573">
            <v>0.92660000000000009</v>
          </cell>
          <cell r="N573">
            <v>1.3784000000000001</v>
          </cell>
        </row>
        <row r="574">
          <cell r="L574">
            <v>97.2</v>
          </cell>
          <cell r="M574">
            <v>0.92620000000000002</v>
          </cell>
          <cell r="N574">
            <v>1.3777999999999999</v>
          </cell>
        </row>
        <row r="575">
          <cell r="L575">
            <v>97.3</v>
          </cell>
          <cell r="M575">
            <v>0.92580000000000007</v>
          </cell>
          <cell r="N575">
            <v>1.3772</v>
          </cell>
        </row>
        <row r="576">
          <cell r="L576">
            <v>97.4</v>
          </cell>
          <cell r="M576">
            <v>0.9254</v>
          </cell>
          <cell r="N576">
            <v>1.3765999999999998</v>
          </cell>
        </row>
        <row r="577">
          <cell r="L577">
            <v>97.5</v>
          </cell>
          <cell r="M577">
            <v>0.92500000000000004</v>
          </cell>
          <cell r="N577">
            <v>1.3759999999999999</v>
          </cell>
        </row>
        <row r="578">
          <cell r="L578">
            <v>97.6</v>
          </cell>
          <cell r="M578">
            <v>0.92460000000000009</v>
          </cell>
          <cell r="N578">
            <v>1.3754</v>
          </cell>
        </row>
        <row r="579">
          <cell r="L579">
            <v>97.7</v>
          </cell>
          <cell r="M579">
            <v>0.92420000000000002</v>
          </cell>
          <cell r="N579">
            <v>1.3748</v>
          </cell>
        </row>
        <row r="580">
          <cell r="L580">
            <v>97.8</v>
          </cell>
          <cell r="M580">
            <v>0.92380000000000007</v>
          </cell>
          <cell r="N580">
            <v>1.3741999999999999</v>
          </cell>
        </row>
        <row r="581">
          <cell r="L581">
            <v>97.9</v>
          </cell>
          <cell r="M581">
            <v>0.9234</v>
          </cell>
          <cell r="N581">
            <v>1.3735999999999999</v>
          </cell>
        </row>
        <row r="582">
          <cell r="L582">
            <v>98</v>
          </cell>
          <cell r="M582">
            <v>0.92300000000000004</v>
          </cell>
          <cell r="N582">
            <v>1.373</v>
          </cell>
        </row>
        <row r="583">
          <cell r="L583">
            <v>98.1</v>
          </cell>
          <cell r="M583">
            <v>0.92260000000000009</v>
          </cell>
          <cell r="N583">
            <v>1.3726</v>
          </cell>
        </row>
        <row r="584">
          <cell r="L584">
            <v>98.2</v>
          </cell>
          <cell r="M584">
            <v>0.92220000000000002</v>
          </cell>
          <cell r="N584">
            <v>1.3722000000000001</v>
          </cell>
        </row>
        <row r="585">
          <cell r="L585">
            <v>98.3</v>
          </cell>
          <cell r="M585">
            <v>0.92180000000000006</v>
          </cell>
          <cell r="N585">
            <v>1.3717999999999999</v>
          </cell>
        </row>
        <row r="586">
          <cell r="L586">
            <v>98.4</v>
          </cell>
          <cell r="M586">
            <v>0.9214</v>
          </cell>
          <cell r="N586">
            <v>1.3714</v>
          </cell>
        </row>
        <row r="587">
          <cell r="L587">
            <v>98.5</v>
          </cell>
          <cell r="M587">
            <v>0.92100000000000004</v>
          </cell>
          <cell r="N587">
            <v>1.371</v>
          </cell>
        </row>
        <row r="588">
          <cell r="L588">
            <v>98.6</v>
          </cell>
          <cell r="M588">
            <v>0.92060000000000008</v>
          </cell>
          <cell r="N588">
            <v>1.3704000000000001</v>
          </cell>
        </row>
        <row r="589">
          <cell r="L589">
            <v>98.7</v>
          </cell>
          <cell r="M589">
            <v>0.92020000000000002</v>
          </cell>
          <cell r="N589">
            <v>1.3698000000000001</v>
          </cell>
        </row>
        <row r="590">
          <cell r="L590">
            <v>98.8</v>
          </cell>
          <cell r="M590">
            <v>0.91980000000000006</v>
          </cell>
          <cell r="N590">
            <v>1.3692</v>
          </cell>
        </row>
        <row r="591">
          <cell r="L591">
            <v>98.9</v>
          </cell>
          <cell r="M591">
            <v>0.9194</v>
          </cell>
          <cell r="N591">
            <v>1.3686</v>
          </cell>
        </row>
        <row r="592">
          <cell r="L592">
            <v>99</v>
          </cell>
          <cell r="M592">
            <v>0.91900000000000004</v>
          </cell>
          <cell r="N592">
            <v>1.3680000000000001</v>
          </cell>
        </row>
        <row r="593">
          <cell r="L593">
            <v>99.1</v>
          </cell>
          <cell r="M593">
            <v>0.91860000000000008</v>
          </cell>
          <cell r="N593">
            <v>1.3674000000000002</v>
          </cell>
        </row>
        <row r="594">
          <cell r="L594">
            <v>99.2</v>
          </cell>
          <cell r="M594">
            <v>0.91820000000000002</v>
          </cell>
          <cell r="N594">
            <v>1.3668</v>
          </cell>
        </row>
        <row r="595">
          <cell r="L595">
            <v>99.3</v>
          </cell>
          <cell r="M595">
            <v>0.91780000000000006</v>
          </cell>
          <cell r="N595">
            <v>1.3662000000000001</v>
          </cell>
        </row>
        <row r="596">
          <cell r="L596">
            <v>99.4</v>
          </cell>
          <cell r="M596">
            <v>0.91739999999999999</v>
          </cell>
          <cell r="N596">
            <v>1.3655999999999999</v>
          </cell>
        </row>
        <row r="597">
          <cell r="L597">
            <v>99.5</v>
          </cell>
          <cell r="M597">
            <v>0.91700000000000004</v>
          </cell>
          <cell r="N597">
            <v>1.365</v>
          </cell>
        </row>
        <row r="598">
          <cell r="L598">
            <v>99.6</v>
          </cell>
          <cell r="M598">
            <v>0.91660000000000008</v>
          </cell>
          <cell r="N598">
            <v>1.3644000000000001</v>
          </cell>
        </row>
        <row r="599">
          <cell r="L599">
            <v>99.7</v>
          </cell>
          <cell r="M599">
            <v>0.91620000000000001</v>
          </cell>
          <cell r="N599">
            <v>1.3638000000000001</v>
          </cell>
        </row>
        <row r="600">
          <cell r="L600">
            <v>99.8</v>
          </cell>
          <cell r="M600">
            <v>0.91580000000000006</v>
          </cell>
          <cell r="N600">
            <v>1.3632</v>
          </cell>
        </row>
        <row r="601">
          <cell r="L601">
            <v>99.9</v>
          </cell>
          <cell r="M601">
            <v>0.91539999999999999</v>
          </cell>
          <cell r="N601">
            <v>1.3626</v>
          </cell>
        </row>
        <row r="602">
          <cell r="L602">
            <v>100</v>
          </cell>
          <cell r="M602">
            <v>0.91500000000000004</v>
          </cell>
          <cell r="N602">
            <v>1.3620000000000001</v>
          </cell>
        </row>
        <row r="603">
          <cell r="L603">
            <v>100.1</v>
          </cell>
          <cell r="M603">
            <v>0.91460000000000008</v>
          </cell>
          <cell r="N603">
            <v>1.3616000000000001</v>
          </cell>
        </row>
        <row r="604">
          <cell r="L604">
            <v>100.2</v>
          </cell>
          <cell r="M604">
            <v>0.91420000000000001</v>
          </cell>
          <cell r="N604">
            <v>1.3612000000000002</v>
          </cell>
        </row>
        <row r="605">
          <cell r="L605">
            <v>100.3</v>
          </cell>
          <cell r="M605">
            <v>0.91380000000000006</v>
          </cell>
          <cell r="N605">
            <v>1.3608</v>
          </cell>
        </row>
        <row r="606">
          <cell r="L606">
            <v>100.4</v>
          </cell>
          <cell r="M606">
            <v>0.91339999999999999</v>
          </cell>
          <cell r="N606">
            <v>1.3604000000000001</v>
          </cell>
        </row>
        <row r="607">
          <cell r="L607">
            <v>100.5</v>
          </cell>
          <cell r="M607">
            <v>0.91300000000000003</v>
          </cell>
          <cell r="N607">
            <v>1.36</v>
          </cell>
        </row>
        <row r="608">
          <cell r="L608">
            <v>100.6</v>
          </cell>
          <cell r="M608">
            <v>0.91260000000000008</v>
          </cell>
          <cell r="N608">
            <v>1.3598000000000001</v>
          </cell>
        </row>
        <row r="609">
          <cell r="L609">
            <v>100.7</v>
          </cell>
          <cell r="M609">
            <v>0.91220000000000001</v>
          </cell>
          <cell r="N609">
            <v>1.3596000000000001</v>
          </cell>
        </row>
        <row r="610">
          <cell r="L610">
            <v>100.8</v>
          </cell>
          <cell r="M610">
            <v>0.91180000000000005</v>
          </cell>
          <cell r="N610">
            <v>1.3593999999999999</v>
          </cell>
        </row>
        <row r="611">
          <cell r="L611">
            <v>100.9</v>
          </cell>
          <cell r="M611">
            <v>0.91139999999999999</v>
          </cell>
          <cell r="N611">
            <v>1.3592</v>
          </cell>
        </row>
        <row r="612">
          <cell r="L612">
            <v>101</v>
          </cell>
          <cell r="M612">
            <v>0.91100000000000003</v>
          </cell>
          <cell r="N612">
            <v>1.359</v>
          </cell>
        </row>
        <row r="613">
          <cell r="L613">
            <v>101.1</v>
          </cell>
          <cell r="M613">
            <v>0.91060000000000008</v>
          </cell>
          <cell r="N613">
            <v>1.3586</v>
          </cell>
        </row>
        <row r="614">
          <cell r="L614">
            <v>101.2</v>
          </cell>
          <cell r="M614">
            <v>0.91020000000000001</v>
          </cell>
          <cell r="N614">
            <v>1.3582000000000001</v>
          </cell>
        </row>
        <row r="615">
          <cell r="L615">
            <v>101.3</v>
          </cell>
          <cell r="M615">
            <v>0.90980000000000005</v>
          </cell>
          <cell r="N615">
            <v>1.3577999999999999</v>
          </cell>
        </row>
        <row r="616">
          <cell r="L616">
            <v>101.4</v>
          </cell>
          <cell r="M616">
            <v>0.90939999999999999</v>
          </cell>
          <cell r="N616">
            <v>1.3573999999999999</v>
          </cell>
        </row>
        <row r="617">
          <cell r="L617">
            <v>101.5</v>
          </cell>
          <cell r="M617">
            <v>0.90900000000000003</v>
          </cell>
          <cell r="N617">
            <v>1.357</v>
          </cell>
        </row>
        <row r="618">
          <cell r="L618">
            <v>101.6</v>
          </cell>
          <cell r="M618">
            <v>0.90900000000000003</v>
          </cell>
          <cell r="N618">
            <v>1.3566</v>
          </cell>
        </row>
        <row r="619">
          <cell r="L619">
            <v>101.7</v>
          </cell>
          <cell r="M619">
            <v>0.90900000000000003</v>
          </cell>
          <cell r="N619">
            <v>1.3562000000000001</v>
          </cell>
        </row>
        <row r="620">
          <cell r="L620">
            <v>101.8</v>
          </cell>
          <cell r="M620">
            <v>0.90880000000000005</v>
          </cell>
          <cell r="N620">
            <v>1.3557999999999999</v>
          </cell>
        </row>
        <row r="621">
          <cell r="L621">
            <v>101.9</v>
          </cell>
          <cell r="M621">
            <v>0.90839999999999999</v>
          </cell>
          <cell r="N621">
            <v>1.3553999999999999</v>
          </cell>
        </row>
        <row r="622">
          <cell r="L622">
            <v>102</v>
          </cell>
          <cell r="M622">
            <v>0.90800000000000003</v>
          </cell>
          <cell r="N622">
            <v>1.355</v>
          </cell>
        </row>
        <row r="623">
          <cell r="L623">
            <v>102.1</v>
          </cell>
          <cell r="M623">
            <v>0.90760000000000007</v>
          </cell>
          <cell r="N623">
            <v>1.3546</v>
          </cell>
        </row>
        <row r="624">
          <cell r="L624">
            <v>102.2</v>
          </cell>
          <cell r="M624">
            <v>0.90720000000000001</v>
          </cell>
          <cell r="N624">
            <v>1.3542000000000001</v>
          </cell>
        </row>
        <row r="625">
          <cell r="L625">
            <v>102.3</v>
          </cell>
          <cell r="M625">
            <v>0.90680000000000005</v>
          </cell>
          <cell r="N625">
            <v>1.3537999999999999</v>
          </cell>
        </row>
        <row r="626">
          <cell r="L626">
            <v>102.4</v>
          </cell>
          <cell r="M626">
            <v>0.90639999999999998</v>
          </cell>
          <cell r="N626">
            <v>1.3533999999999999</v>
          </cell>
        </row>
        <row r="627">
          <cell r="L627">
            <v>102.5</v>
          </cell>
          <cell r="M627">
            <v>0.90600000000000003</v>
          </cell>
          <cell r="N627">
            <v>1.353</v>
          </cell>
        </row>
        <row r="628">
          <cell r="L628">
            <v>102.6</v>
          </cell>
          <cell r="M628">
            <v>0.90560000000000007</v>
          </cell>
          <cell r="N628">
            <v>1.3526</v>
          </cell>
        </row>
        <row r="629">
          <cell r="L629">
            <v>102.7</v>
          </cell>
          <cell r="M629">
            <v>0.9052</v>
          </cell>
          <cell r="N629">
            <v>1.3522000000000001</v>
          </cell>
        </row>
        <row r="630">
          <cell r="L630">
            <v>102.8</v>
          </cell>
          <cell r="M630">
            <v>0.90480000000000005</v>
          </cell>
          <cell r="N630">
            <v>1.3517999999999999</v>
          </cell>
        </row>
        <row r="631">
          <cell r="L631">
            <v>102.9</v>
          </cell>
          <cell r="M631">
            <v>0.90439999999999998</v>
          </cell>
          <cell r="N631">
            <v>1.3513999999999999</v>
          </cell>
        </row>
        <row r="632">
          <cell r="L632">
            <v>103</v>
          </cell>
          <cell r="M632">
            <v>0.90400000000000003</v>
          </cell>
          <cell r="N632">
            <v>1.351</v>
          </cell>
        </row>
        <row r="633">
          <cell r="L633">
            <v>103.1</v>
          </cell>
          <cell r="M633">
            <v>0.90400000000000003</v>
          </cell>
          <cell r="N633">
            <v>1.3506</v>
          </cell>
        </row>
        <row r="634">
          <cell r="L634">
            <v>103.2</v>
          </cell>
          <cell r="M634">
            <v>0.90400000000000003</v>
          </cell>
          <cell r="N634">
            <v>1.3502000000000001</v>
          </cell>
        </row>
        <row r="635">
          <cell r="L635">
            <v>103.3</v>
          </cell>
          <cell r="M635">
            <v>0.90380000000000005</v>
          </cell>
          <cell r="N635">
            <v>1.3497999999999999</v>
          </cell>
        </row>
        <row r="636">
          <cell r="L636">
            <v>103.4</v>
          </cell>
          <cell r="M636">
            <v>0.90339999999999998</v>
          </cell>
          <cell r="N636">
            <v>1.3493999999999999</v>
          </cell>
        </row>
        <row r="637">
          <cell r="L637">
            <v>103.5</v>
          </cell>
          <cell r="M637">
            <v>0.90300000000000002</v>
          </cell>
          <cell r="N637">
            <v>1.349</v>
          </cell>
        </row>
        <row r="638">
          <cell r="L638">
            <v>103.6</v>
          </cell>
          <cell r="M638">
            <v>0.90260000000000007</v>
          </cell>
          <cell r="N638">
            <v>1.3488</v>
          </cell>
        </row>
        <row r="639">
          <cell r="L639">
            <v>103.7</v>
          </cell>
          <cell r="M639">
            <v>0.9022</v>
          </cell>
          <cell r="N639">
            <v>1.3486</v>
          </cell>
        </row>
        <row r="640">
          <cell r="L640">
            <v>103.8</v>
          </cell>
          <cell r="M640">
            <v>0.90180000000000005</v>
          </cell>
          <cell r="N640">
            <v>1.3484</v>
          </cell>
        </row>
        <row r="641">
          <cell r="L641">
            <v>103.9</v>
          </cell>
          <cell r="M641">
            <v>0.90139999999999998</v>
          </cell>
          <cell r="N641">
            <v>1.3482000000000001</v>
          </cell>
        </row>
        <row r="642">
          <cell r="L642">
            <v>104</v>
          </cell>
          <cell r="M642">
            <v>0.90100000000000002</v>
          </cell>
          <cell r="N642">
            <v>1.3480000000000001</v>
          </cell>
        </row>
        <row r="643">
          <cell r="L643">
            <v>104.1</v>
          </cell>
          <cell r="M643">
            <v>0.90060000000000007</v>
          </cell>
          <cell r="N643">
            <v>1.3476000000000001</v>
          </cell>
        </row>
        <row r="644">
          <cell r="L644">
            <v>104.2</v>
          </cell>
          <cell r="M644">
            <v>0.9002</v>
          </cell>
          <cell r="N644">
            <v>1.3472000000000002</v>
          </cell>
        </row>
        <row r="645">
          <cell r="L645">
            <v>104.3</v>
          </cell>
          <cell r="M645">
            <v>0.89980000000000004</v>
          </cell>
          <cell r="N645">
            <v>1.3468</v>
          </cell>
        </row>
        <row r="646">
          <cell r="L646">
            <v>104.4</v>
          </cell>
          <cell r="M646">
            <v>0.89939999999999998</v>
          </cell>
          <cell r="N646">
            <v>1.3464</v>
          </cell>
        </row>
        <row r="647">
          <cell r="L647">
            <v>104.5</v>
          </cell>
          <cell r="M647">
            <v>0.89900000000000002</v>
          </cell>
          <cell r="N647">
            <v>1.3460000000000001</v>
          </cell>
        </row>
        <row r="648">
          <cell r="L648">
            <v>104.6</v>
          </cell>
          <cell r="M648">
            <v>0.89900000000000002</v>
          </cell>
          <cell r="N648">
            <v>1.3456000000000001</v>
          </cell>
        </row>
        <row r="649">
          <cell r="L649">
            <v>104.7</v>
          </cell>
          <cell r="M649">
            <v>0.89900000000000002</v>
          </cell>
          <cell r="N649">
            <v>1.3452000000000002</v>
          </cell>
        </row>
        <row r="650">
          <cell r="L650">
            <v>104.8</v>
          </cell>
          <cell r="M650">
            <v>0.89880000000000004</v>
          </cell>
          <cell r="N650">
            <v>1.3448</v>
          </cell>
        </row>
        <row r="651">
          <cell r="L651">
            <v>104.9</v>
          </cell>
          <cell r="M651">
            <v>0.89839999999999998</v>
          </cell>
          <cell r="N651">
            <v>1.3444</v>
          </cell>
        </row>
        <row r="652">
          <cell r="L652">
            <v>105</v>
          </cell>
          <cell r="M652">
            <v>0.89800000000000002</v>
          </cell>
          <cell r="N652">
            <v>1.3440000000000001</v>
          </cell>
        </row>
        <row r="653">
          <cell r="L653">
            <v>105.1</v>
          </cell>
          <cell r="M653">
            <v>0.89800000000000002</v>
          </cell>
          <cell r="N653">
            <v>1.3436000000000001</v>
          </cell>
        </row>
        <row r="654">
          <cell r="L654">
            <v>105.2</v>
          </cell>
          <cell r="M654">
            <v>0.89800000000000002</v>
          </cell>
          <cell r="N654">
            <v>1.3432000000000002</v>
          </cell>
        </row>
        <row r="655">
          <cell r="L655">
            <v>105.3</v>
          </cell>
          <cell r="M655">
            <v>0.89780000000000004</v>
          </cell>
          <cell r="N655">
            <v>1.3428</v>
          </cell>
        </row>
        <row r="656">
          <cell r="L656">
            <v>105.4</v>
          </cell>
          <cell r="M656">
            <v>0.89739999999999998</v>
          </cell>
          <cell r="N656">
            <v>1.3424</v>
          </cell>
        </row>
        <row r="657">
          <cell r="L657">
            <v>105.5</v>
          </cell>
          <cell r="M657">
            <v>0.89700000000000002</v>
          </cell>
          <cell r="N657">
            <v>1.3420000000000001</v>
          </cell>
        </row>
        <row r="658">
          <cell r="L658">
            <v>105.6</v>
          </cell>
          <cell r="M658">
            <v>0.89660000000000006</v>
          </cell>
          <cell r="N658">
            <v>1.3416000000000001</v>
          </cell>
        </row>
        <row r="659">
          <cell r="L659">
            <v>105.7</v>
          </cell>
          <cell r="M659">
            <v>0.8962</v>
          </cell>
          <cell r="N659">
            <v>1.3412000000000002</v>
          </cell>
        </row>
        <row r="660">
          <cell r="L660">
            <v>105.8</v>
          </cell>
          <cell r="M660">
            <v>0.89580000000000004</v>
          </cell>
          <cell r="N660">
            <v>1.3408</v>
          </cell>
        </row>
        <row r="661">
          <cell r="L661">
            <v>105.9</v>
          </cell>
          <cell r="M661">
            <v>0.89539999999999997</v>
          </cell>
          <cell r="N661">
            <v>1.3404</v>
          </cell>
        </row>
        <row r="662">
          <cell r="L662">
            <v>106</v>
          </cell>
          <cell r="M662">
            <v>0.89500000000000002</v>
          </cell>
          <cell r="N662">
            <v>1.34</v>
          </cell>
        </row>
        <row r="663">
          <cell r="L663">
            <v>106.1</v>
          </cell>
          <cell r="M663">
            <v>0.89460000000000006</v>
          </cell>
          <cell r="N663">
            <v>1.3396000000000001</v>
          </cell>
        </row>
        <row r="664">
          <cell r="L664">
            <v>106.2</v>
          </cell>
          <cell r="M664">
            <v>0.89419999999999999</v>
          </cell>
          <cell r="N664">
            <v>1.3392000000000002</v>
          </cell>
        </row>
        <row r="665">
          <cell r="L665">
            <v>106.3</v>
          </cell>
          <cell r="M665">
            <v>0.89400000000000002</v>
          </cell>
          <cell r="N665">
            <v>1.3388</v>
          </cell>
        </row>
        <row r="666">
          <cell r="L666">
            <v>106.4</v>
          </cell>
          <cell r="M666">
            <v>0.89400000000000002</v>
          </cell>
          <cell r="N666">
            <v>1.3384</v>
          </cell>
        </row>
        <row r="667">
          <cell r="L667">
            <v>106.5</v>
          </cell>
          <cell r="M667">
            <v>0.89400000000000002</v>
          </cell>
          <cell r="N667">
            <v>1.3380000000000001</v>
          </cell>
        </row>
        <row r="668">
          <cell r="L668">
            <v>106.6</v>
          </cell>
          <cell r="M668">
            <v>0.89360000000000006</v>
          </cell>
          <cell r="N668">
            <v>1.3378000000000001</v>
          </cell>
        </row>
        <row r="669">
          <cell r="L669">
            <v>106.7</v>
          </cell>
          <cell r="M669">
            <v>0.89319999999999999</v>
          </cell>
          <cell r="N669">
            <v>1.3376000000000001</v>
          </cell>
        </row>
        <row r="670">
          <cell r="L670">
            <v>106.8</v>
          </cell>
          <cell r="M670">
            <v>0.89280000000000004</v>
          </cell>
          <cell r="N670">
            <v>1.3373999999999999</v>
          </cell>
        </row>
        <row r="671">
          <cell r="L671">
            <v>106.9</v>
          </cell>
          <cell r="M671">
            <v>0.89239999999999997</v>
          </cell>
          <cell r="N671">
            <v>1.3371999999999999</v>
          </cell>
        </row>
        <row r="672">
          <cell r="L672">
            <v>107</v>
          </cell>
          <cell r="M672">
            <v>0.89200000000000002</v>
          </cell>
          <cell r="N672">
            <v>1.337</v>
          </cell>
        </row>
        <row r="673">
          <cell r="L673">
            <v>107.1</v>
          </cell>
          <cell r="M673">
            <v>0.89200000000000002</v>
          </cell>
          <cell r="N673">
            <v>1.3366</v>
          </cell>
        </row>
        <row r="674">
          <cell r="L674">
            <v>107.2</v>
          </cell>
          <cell r="M674">
            <v>0.89200000000000002</v>
          </cell>
          <cell r="N674">
            <v>1.3362000000000001</v>
          </cell>
        </row>
        <row r="675">
          <cell r="L675">
            <v>107.3</v>
          </cell>
          <cell r="M675">
            <v>0.89180000000000004</v>
          </cell>
          <cell r="N675">
            <v>1.3357999999999999</v>
          </cell>
        </row>
        <row r="676">
          <cell r="L676">
            <v>107.4</v>
          </cell>
          <cell r="M676">
            <v>0.89139999999999997</v>
          </cell>
          <cell r="N676">
            <v>1.3353999999999999</v>
          </cell>
        </row>
        <row r="677">
          <cell r="L677">
            <v>107.5</v>
          </cell>
          <cell r="M677">
            <v>0.89100000000000001</v>
          </cell>
          <cell r="N677">
            <v>1.335</v>
          </cell>
        </row>
        <row r="678">
          <cell r="L678">
            <v>107.6</v>
          </cell>
          <cell r="M678">
            <v>0.89060000000000006</v>
          </cell>
          <cell r="N678">
            <v>1.3346</v>
          </cell>
        </row>
        <row r="679">
          <cell r="L679">
            <v>107.7</v>
          </cell>
          <cell r="M679">
            <v>0.89019999999999999</v>
          </cell>
          <cell r="N679">
            <v>1.3342000000000001</v>
          </cell>
        </row>
        <row r="680">
          <cell r="L680">
            <v>107.8</v>
          </cell>
          <cell r="M680">
            <v>0.89</v>
          </cell>
          <cell r="N680">
            <v>1.3337999999999999</v>
          </cell>
        </row>
        <row r="681">
          <cell r="L681">
            <v>107.9</v>
          </cell>
          <cell r="M681">
            <v>0.89</v>
          </cell>
          <cell r="N681">
            <v>1.3333999999999999</v>
          </cell>
        </row>
        <row r="682">
          <cell r="L682">
            <v>108</v>
          </cell>
          <cell r="M682">
            <v>0.89</v>
          </cell>
          <cell r="N682">
            <v>1.333</v>
          </cell>
        </row>
        <row r="683">
          <cell r="L683">
            <v>108.1</v>
          </cell>
          <cell r="M683">
            <v>0.88960000000000006</v>
          </cell>
          <cell r="N683">
            <v>1.3326</v>
          </cell>
        </row>
        <row r="684">
          <cell r="L684">
            <v>108.2</v>
          </cell>
          <cell r="M684">
            <v>0.88919999999999999</v>
          </cell>
          <cell r="N684">
            <v>1.3322000000000001</v>
          </cell>
        </row>
        <row r="685">
          <cell r="L685">
            <v>108.3</v>
          </cell>
          <cell r="M685">
            <v>0.88900000000000001</v>
          </cell>
          <cell r="N685">
            <v>1.3317999999999999</v>
          </cell>
        </row>
        <row r="686">
          <cell r="L686">
            <v>108.4</v>
          </cell>
          <cell r="M686">
            <v>0.88900000000000001</v>
          </cell>
          <cell r="N686">
            <v>1.3313999999999999</v>
          </cell>
        </row>
        <row r="687">
          <cell r="L687">
            <v>108.5</v>
          </cell>
          <cell r="M687">
            <v>0.88900000000000001</v>
          </cell>
          <cell r="N687">
            <v>1.331</v>
          </cell>
        </row>
        <row r="688">
          <cell r="L688">
            <v>108.6</v>
          </cell>
          <cell r="M688">
            <v>0.88860000000000006</v>
          </cell>
          <cell r="N688">
            <v>1.3308</v>
          </cell>
        </row>
        <row r="689">
          <cell r="L689">
            <v>108.7</v>
          </cell>
          <cell r="M689">
            <v>0.88819999999999999</v>
          </cell>
          <cell r="N689">
            <v>1.3306</v>
          </cell>
        </row>
        <row r="690">
          <cell r="L690">
            <v>108.8</v>
          </cell>
          <cell r="M690">
            <v>0.88780000000000003</v>
          </cell>
          <cell r="N690">
            <v>1.3304</v>
          </cell>
        </row>
        <row r="691">
          <cell r="L691">
            <v>108.9</v>
          </cell>
          <cell r="M691">
            <v>0.88739999999999997</v>
          </cell>
          <cell r="N691">
            <v>1.3302</v>
          </cell>
        </row>
        <row r="692">
          <cell r="L692">
            <v>109</v>
          </cell>
          <cell r="M692">
            <v>0.88700000000000001</v>
          </cell>
          <cell r="N692">
            <v>1.33</v>
          </cell>
        </row>
        <row r="693">
          <cell r="L693">
            <v>109.1</v>
          </cell>
          <cell r="M693">
            <v>0.88700000000000001</v>
          </cell>
          <cell r="N693">
            <v>1.3296000000000001</v>
          </cell>
        </row>
        <row r="694">
          <cell r="L694">
            <v>109.2</v>
          </cell>
          <cell r="M694">
            <v>0.88700000000000001</v>
          </cell>
          <cell r="N694">
            <v>1.3292000000000002</v>
          </cell>
        </row>
        <row r="695">
          <cell r="L695">
            <v>109.3</v>
          </cell>
          <cell r="M695">
            <v>0.88680000000000003</v>
          </cell>
          <cell r="N695">
            <v>1.3288</v>
          </cell>
        </row>
        <row r="696">
          <cell r="L696">
            <v>109.4</v>
          </cell>
          <cell r="M696">
            <v>0.88639999999999997</v>
          </cell>
          <cell r="N696">
            <v>1.3284</v>
          </cell>
        </row>
        <row r="697">
          <cell r="L697">
            <v>109.5</v>
          </cell>
          <cell r="M697">
            <v>0.88600000000000001</v>
          </cell>
          <cell r="N697">
            <v>1.3280000000000001</v>
          </cell>
        </row>
        <row r="698">
          <cell r="L698">
            <v>109.6</v>
          </cell>
          <cell r="M698">
            <v>0.88560000000000005</v>
          </cell>
          <cell r="N698">
            <v>1.3276000000000001</v>
          </cell>
        </row>
        <row r="699">
          <cell r="L699">
            <v>109.7</v>
          </cell>
          <cell r="M699">
            <v>0.88519999999999999</v>
          </cell>
          <cell r="N699">
            <v>1.3272000000000002</v>
          </cell>
        </row>
        <row r="700">
          <cell r="L700">
            <v>109.8</v>
          </cell>
          <cell r="M700">
            <v>0.88500000000000001</v>
          </cell>
          <cell r="N700">
            <v>1.3268</v>
          </cell>
        </row>
        <row r="701">
          <cell r="L701">
            <v>109.9</v>
          </cell>
          <cell r="M701">
            <v>0.88500000000000001</v>
          </cell>
          <cell r="N701">
            <v>1.3264</v>
          </cell>
        </row>
        <row r="702">
          <cell r="L702">
            <v>110</v>
          </cell>
          <cell r="M702">
            <v>0.88500000000000001</v>
          </cell>
          <cell r="N702">
            <v>1.3260000000000001</v>
          </cell>
        </row>
        <row r="703">
          <cell r="L703">
            <v>110.1</v>
          </cell>
          <cell r="M703">
            <v>0.88460000000000005</v>
          </cell>
          <cell r="N703">
            <v>1.3256000000000001</v>
          </cell>
        </row>
        <row r="704">
          <cell r="L704">
            <v>110.2</v>
          </cell>
          <cell r="M704">
            <v>0.88419999999999999</v>
          </cell>
          <cell r="N704">
            <v>1.3252000000000002</v>
          </cell>
        </row>
        <row r="705">
          <cell r="L705">
            <v>110.3</v>
          </cell>
          <cell r="M705">
            <v>0.88380000000000003</v>
          </cell>
          <cell r="N705">
            <v>1.3248</v>
          </cell>
        </row>
        <row r="706">
          <cell r="L706">
            <v>110.4</v>
          </cell>
          <cell r="M706">
            <v>0.88339999999999996</v>
          </cell>
          <cell r="N706">
            <v>1.3244</v>
          </cell>
        </row>
        <row r="707">
          <cell r="L707">
            <v>110.5</v>
          </cell>
          <cell r="M707">
            <v>0.88300000000000001</v>
          </cell>
          <cell r="N707">
            <v>1.3240000000000001</v>
          </cell>
        </row>
        <row r="708">
          <cell r="L708">
            <v>110.6</v>
          </cell>
          <cell r="M708">
            <v>0.88300000000000001</v>
          </cell>
          <cell r="N708">
            <v>1.3238000000000001</v>
          </cell>
        </row>
        <row r="709">
          <cell r="L709">
            <v>110.7</v>
          </cell>
          <cell r="M709">
            <v>0.88300000000000001</v>
          </cell>
          <cell r="N709">
            <v>1.3236000000000001</v>
          </cell>
        </row>
        <row r="710">
          <cell r="L710">
            <v>110.8</v>
          </cell>
          <cell r="M710">
            <v>0.88280000000000003</v>
          </cell>
          <cell r="N710">
            <v>1.3233999999999999</v>
          </cell>
        </row>
        <row r="711">
          <cell r="L711">
            <v>110.9</v>
          </cell>
          <cell r="M711">
            <v>0.88239999999999996</v>
          </cell>
          <cell r="N711">
            <v>1.3231999999999999</v>
          </cell>
        </row>
        <row r="712">
          <cell r="L712">
            <v>111</v>
          </cell>
          <cell r="M712">
            <v>0.88200000000000001</v>
          </cell>
          <cell r="N712">
            <v>1.323</v>
          </cell>
        </row>
        <row r="713">
          <cell r="L713">
            <v>111.1</v>
          </cell>
          <cell r="M713">
            <v>0.88160000000000005</v>
          </cell>
          <cell r="N713">
            <v>1.3226</v>
          </cell>
        </row>
        <row r="714">
          <cell r="L714">
            <v>111.2</v>
          </cell>
          <cell r="M714">
            <v>0.88119999999999998</v>
          </cell>
          <cell r="N714">
            <v>1.3222</v>
          </cell>
        </row>
        <row r="715">
          <cell r="L715">
            <v>111.3</v>
          </cell>
          <cell r="M715">
            <v>0.88100000000000001</v>
          </cell>
          <cell r="N715">
            <v>1.3217999999999999</v>
          </cell>
        </row>
        <row r="716">
          <cell r="L716">
            <v>111.4</v>
          </cell>
          <cell r="M716">
            <v>0.88100000000000001</v>
          </cell>
          <cell r="N716">
            <v>1.3213999999999999</v>
          </cell>
        </row>
        <row r="717">
          <cell r="L717">
            <v>111.5</v>
          </cell>
          <cell r="M717">
            <v>0.88100000000000001</v>
          </cell>
          <cell r="N717">
            <v>1.321</v>
          </cell>
        </row>
        <row r="718">
          <cell r="L718">
            <v>111.6</v>
          </cell>
          <cell r="M718">
            <v>0.88060000000000005</v>
          </cell>
          <cell r="N718">
            <v>1.3206</v>
          </cell>
        </row>
        <row r="719">
          <cell r="L719">
            <v>111.7</v>
          </cell>
          <cell r="M719">
            <v>0.88019999999999998</v>
          </cell>
          <cell r="N719">
            <v>1.3202</v>
          </cell>
        </row>
        <row r="720">
          <cell r="L720">
            <v>111.8</v>
          </cell>
          <cell r="M720">
            <v>0.87980000000000003</v>
          </cell>
          <cell r="N720">
            <v>1.3197999999999999</v>
          </cell>
        </row>
        <row r="721">
          <cell r="L721">
            <v>111.9</v>
          </cell>
          <cell r="M721">
            <v>0.87939999999999996</v>
          </cell>
          <cell r="N721">
            <v>1.3193999999999999</v>
          </cell>
        </row>
        <row r="722">
          <cell r="L722">
            <v>112</v>
          </cell>
          <cell r="M722">
            <v>0.879</v>
          </cell>
          <cell r="N722">
            <v>1.319</v>
          </cell>
        </row>
        <row r="723">
          <cell r="L723">
            <v>112.1</v>
          </cell>
          <cell r="M723">
            <v>0.879</v>
          </cell>
          <cell r="N723">
            <v>1.3188</v>
          </cell>
        </row>
        <row r="724">
          <cell r="L724">
            <v>112.2</v>
          </cell>
          <cell r="M724">
            <v>0.879</v>
          </cell>
          <cell r="N724">
            <v>1.3186</v>
          </cell>
        </row>
        <row r="725">
          <cell r="L725">
            <v>112.3</v>
          </cell>
          <cell r="M725">
            <v>0.87880000000000003</v>
          </cell>
          <cell r="N725">
            <v>1.3184</v>
          </cell>
        </row>
        <row r="726">
          <cell r="L726">
            <v>112.4</v>
          </cell>
          <cell r="M726">
            <v>0.87839999999999996</v>
          </cell>
          <cell r="N726">
            <v>1.3182</v>
          </cell>
        </row>
        <row r="727">
          <cell r="L727">
            <v>112.5</v>
          </cell>
          <cell r="M727">
            <v>0.878</v>
          </cell>
          <cell r="N727">
            <v>1.3180000000000001</v>
          </cell>
        </row>
        <row r="728">
          <cell r="L728">
            <v>112.6</v>
          </cell>
          <cell r="M728">
            <v>0.878</v>
          </cell>
          <cell r="N728">
            <v>1.3180000000000001</v>
          </cell>
        </row>
        <row r="729">
          <cell r="L729">
            <v>112.7</v>
          </cell>
          <cell r="M729">
            <v>0.878</v>
          </cell>
          <cell r="N729">
            <v>1.3180000000000001</v>
          </cell>
        </row>
        <row r="730">
          <cell r="L730">
            <v>112.8</v>
          </cell>
          <cell r="M730">
            <v>0.87780000000000002</v>
          </cell>
          <cell r="N730">
            <v>1.3180000000000001</v>
          </cell>
        </row>
        <row r="731">
          <cell r="L731">
            <v>112.9</v>
          </cell>
          <cell r="M731">
            <v>0.87739999999999996</v>
          </cell>
          <cell r="N731">
            <v>1.3180000000000001</v>
          </cell>
        </row>
        <row r="732">
          <cell r="L732">
            <v>113</v>
          </cell>
          <cell r="M732">
            <v>0.877</v>
          </cell>
          <cell r="N732">
            <v>1.3180000000000001</v>
          </cell>
        </row>
        <row r="733">
          <cell r="L733">
            <v>113.1</v>
          </cell>
          <cell r="M733">
            <v>0.87660000000000005</v>
          </cell>
          <cell r="N733">
            <v>1.3178000000000001</v>
          </cell>
        </row>
        <row r="734">
          <cell r="L734">
            <v>113.2</v>
          </cell>
          <cell r="M734">
            <v>0.87619999999999998</v>
          </cell>
          <cell r="N734">
            <v>1.3176000000000001</v>
          </cell>
        </row>
        <row r="735">
          <cell r="L735">
            <v>113.3</v>
          </cell>
          <cell r="M735">
            <v>0.876</v>
          </cell>
          <cell r="N735">
            <v>1.3173999999999999</v>
          </cell>
        </row>
        <row r="736">
          <cell r="L736">
            <v>113.4</v>
          </cell>
          <cell r="M736">
            <v>0.876</v>
          </cell>
          <cell r="N736">
            <v>1.3171999999999999</v>
          </cell>
        </row>
        <row r="737">
          <cell r="L737">
            <v>113.5</v>
          </cell>
          <cell r="M737">
            <v>0.876</v>
          </cell>
          <cell r="N737">
            <v>1.3169999999999999</v>
          </cell>
        </row>
        <row r="738">
          <cell r="L738">
            <v>113.6</v>
          </cell>
          <cell r="M738">
            <v>0.87560000000000004</v>
          </cell>
          <cell r="N738">
            <v>1.3168</v>
          </cell>
        </row>
        <row r="739">
          <cell r="L739">
            <v>113.7</v>
          </cell>
          <cell r="M739">
            <v>0.87519999999999998</v>
          </cell>
          <cell r="N739">
            <v>1.3166</v>
          </cell>
        </row>
        <row r="740">
          <cell r="L740">
            <v>113.8</v>
          </cell>
          <cell r="M740">
            <v>0.875</v>
          </cell>
          <cell r="N740">
            <v>1.3164</v>
          </cell>
        </row>
        <row r="741">
          <cell r="L741">
            <v>113.9</v>
          </cell>
          <cell r="M741">
            <v>0.875</v>
          </cell>
          <cell r="N741">
            <v>1.3162</v>
          </cell>
        </row>
        <row r="742">
          <cell r="L742">
            <v>114</v>
          </cell>
          <cell r="M742">
            <v>0.875</v>
          </cell>
          <cell r="N742">
            <v>1.3160000000000001</v>
          </cell>
        </row>
        <row r="743">
          <cell r="L743">
            <v>114.1</v>
          </cell>
          <cell r="M743">
            <v>0.87460000000000004</v>
          </cell>
          <cell r="N743">
            <v>1.3158000000000001</v>
          </cell>
        </row>
        <row r="744">
          <cell r="L744">
            <v>114.2</v>
          </cell>
          <cell r="M744">
            <v>0.87419999999999998</v>
          </cell>
          <cell r="N744">
            <v>1.3156000000000001</v>
          </cell>
        </row>
        <row r="745">
          <cell r="L745">
            <v>114.3</v>
          </cell>
          <cell r="M745">
            <v>0.87380000000000002</v>
          </cell>
          <cell r="N745">
            <v>1.3153999999999999</v>
          </cell>
        </row>
        <row r="746">
          <cell r="L746">
            <v>114.4</v>
          </cell>
          <cell r="M746">
            <v>0.87339999999999995</v>
          </cell>
          <cell r="N746">
            <v>1.3151999999999999</v>
          </cell>
        </row>
        <row r="747">
          <cell r="L747">
            <v>114.5</v>
          </cell>
          <cell r="M747">
            <v>0.873</v>
          </cell>
          <cell r="N747">
            <v>1.3149999999999999</v>
          </cell>
        </row>
        <row r="748">
          <cell r="L748">
            <v>114.6</v>
          </cell>
          <cell r="M748">
            <v>0.873</v>
          </cell>
          <cell r="N748">
            <v>1.3148</v>
          </cell>
        </row>
        <row r="749">
          <cell r="L749">
            <v>114.7</v>
          </cell>
          <cell r="M749">
            <v>0.873</v>
          </cell>
          <cell r="N749">
            <v>1.3146</v>
          </cell>
        </row>
        <row r="750">
          <cell r="L750">
            <v>114.8</v>
          </cell>
          <cell r="M750">
            <v>0.873</v>
          </cell>
          <cell r="N750">
            <v>1.3144</v>
          </cell>
        </row>
        <row r="751">
          <cell r="L751">
            <v>114.9</v>
          </cell>
          <cell r="M751">
            <v>0.873</v>
          </cell>
          <cell r="N751">
            <v>1.3142</v>
          </cell>
        </row>
        <row r="752">
          <cell r="L752">
            <v>115</v>
          </cell>
          <cell r="M752">
            <v>0.873</v>
          </cell>
          <cell r="N752">
            <v>1.3140000000000001</v>
          </cell>
        </row>
        <row r="753">
          <cell r="L753">
            <v>115.1</v>
          </cell>
          <cell r="M753">
            <v>0.87260000000000004</v>
          </cell>
          <cell r="N753">
            <v>1.3138000000000001</v>
          </cell>
        </row>
        <row r="754">
          <cell r="L754">
            <v>115.2</v>
          </cell>
          <cell r="M754">
            <v>0.87219999999999998</v>
          </cell>
          <cell r="N754">
            <v>1.3136000000000001</v>
          </cell>
        </row>
        <row r="755">
          <cell r="L755">
            <v>115.3</v>
          </cell>
          <cell r="M755">
            <v>0.872</v>
          </cell>
          <cell r="N755">
            <v>1.3133999999999999</v>
          </cell>
        </row>
        <row r="756">
          <cell r="L756">
            <v>115.4</v>
          </cell>
          <cell r="M756">
            <v>0.872</v>
          </cell>
          <cell r="N756">
            <v>1.3131999999999999</v>
          </cell>
        </row>
        <row r="757">
          <cell r="L757">
            <v>115.5</v>
          </cell>
          <cell r="M757">
            <v>0.872</v>
          </cell>
          <cell r="N757">
            <v>1.3129999999999999</v>
          </cell>
        </row>
        <row r="758">
          <cell r="L758">
            <v>115.6</v>
          </cell>
          <cell r="M758">
            <v>0.87160000000000004</v>
          </cell>
          <cell r="N758">
            <v>1.3128</v>
          </cell>
        </row>
        <row r="759">
          <cell r="L759">
            <v>115.7</v>
          </cell>
          <cell r="M759">
            <v>0.87119999999999997</v>
          </cell>
          <cell r="N759">
            <v>1.3126</v>
          </cell>
        </row>
        <row r="760">
          <cell r="L760">
            <v>115.8</v>
          </cell>
          <cell r="M760">
            <v>0.871</v>
          </cell>
          <cell r="N760">
            <v>1.3124</v>
          </cell>
        </row>
        <row r="761">
          <cell r="L761">
            <v>115.9</v>
          </cell>
          <cell r="M761">
            <v>0.871</v>
          </cell>
          <cell r="N761">
            <v>1.3122</v>
          </cell>
        </row>
        <row r="762">
          <cell r="L762">
            <v>116</v>
          </cell>
          <cell r="M762">
            <v>0.871</v>
          </cell>
          <cell r="N762">
            <v>1.3120000000000001</v>
          </cell>
        </row>
        <row r="763">
          <cell r="L763">
            <v>116.1</v>
          </cell>
          <cell r="M763">
            <v>0.87060000000000004</v>
          </cell>
          <cell r="N763">
            <v>1.3118000000000001</v>
          </cell>
        </row>
        <row r="764">
          <cell r="L764">
            <v>116.2</v>
          </cell>
          <cell r="M764">
            <v>0.87019999999999997</v>
          </cell>
          <cell r="N764">
            <v>1.3116000000000001</v>
          </cell>
        </row>
        <row r="765">
          <cell r="L765">
            <v>116.3</v>
          </cell>
          <cell r="M765">
            <v>0.87</v>
          </cell>
          <cell r="N765">
            <v>1.3113999999999999</v>
          </cell>
        </row>
        <row r="766">
          <cell r="L766">
            <v>116.4</v>
          </cell>
          <cell r="M766">
            <v>0.87</v>
          </cell>
          <cell r="N766">
            <v>1.3111999999999999</v>
          </cell>
        </row>
        <row r="767">
          <cell r="L767">
            <v>116.5</v>
          </cell>
          <cell r="M767">
            <v>0.87</v>
          </cell>
          <cell r="N767">
            <v>1.3109999999999999</v>
          </cell>
        </row>
        <row r="768">
          <cell r="L768">
            <v>116.6</v>
          </cell>
          <cell r="M768">
            <v>0.86960000000000004</v>
          </cell>
          <cell r="N768">
            <v>1.3108</v>
          </cell>
        </row>
        <row r="769">
          <cell r="L769">
            <v>116.7</v>
          </cell>
          <cell r="M769">
            <v>0.86919999999999997</v>
          </cell>
          <cell r="N769">
            <v>1.3106</v>
          </cell>
        </row>
        <row r="770">
          <cell r="L770">
            <v>116.8</v>
          </cell>
          <cell r="M770">
            <v>0.86899999999999999</v>
          </cell>
          <cell r="N770">
            <v>1.3104</v>
          </cell>
        </row>
        <row r="771">
          <cell r="L771">
            <v>116.9</v>
          </cell>
          <cell r="M771">
            <v>0.86899999999999999</v>
          </cell>
          <cell r="N771">
            <v>1.3102</v>
          </cell>
        </row>
        <row r="772">
          <cell r="L772">
            <v>117</v>
          </cell>
          <cell r="M772">
            <v>0.86899999999999999</v>
          </cell>
          <cell r="N772">
            <v>1.31</v>
          </cell>
        </row>
        <row r="773">
          <cell r="L773">
            <v>117.1</v>
          </cell>
          <cell r="M773">
            <v>0.86860000000000004</v>
          </cell>
          <cell r="N773">
            <v>1.3098000000000001</v>
          </cell>
        </row>
        <row r="774">
          <cell r="L774">
            <v>117.2</v>
          </cell>
          <cell r="M774">
            <v>0.86819999999999997</v>
          </cell>
          <cell r="N774">
            <v>1.3096000000000001</v>
          </cell>
        </row>
        <row r="775">
          <cell r="L775">
            <v>117.3</v>
          </cell>
          <cell r="M775">
            <v>0.86799999999999999</v>
          </cell>
          <cell r="N775">
            <v>1.3093999999999999</v>
          </cell>
        </row>
        <row r="776">
          <cell r="L776">
            <v>117.4</v>
          </cell>
          <cell r="M776">
            <v>0.86799999999999999</v>
          </cell>
          <cell r="N776">
            <v>1.3091999999999999</v>
          </cell>
        </row>
        <row r="777">
          <cell r="L777">
            <v>117.5</v>
          </cell>
          <cell r="M777">
            <v>0.86799999999999999</v>
          </cell>
          <cell r="N777">
            <v>1.3089999999999999</v>
          </cell>
        </row>
        <row r="778">
          <cell r="L778">
            <v>117.6</v>
          </cell>
          <cell r="M778">
            <v>0.86799999999999999</v>
          </cell>
          <cell r="N778">
            <v>1.3089999999999999</v>
          </cell>
        </row>
        <row r="779">
          <cell r="L779">
            <v>117.7</v>
          </cell>
          <cell r="M779">
            <v>0.86799999999999999</v>
          </cell>
          <cell r="N779">
            <v>1.3089999999999999</v>
          </cell>
        </row>
        <row r="780">
          <cell r="L780">
            <v>117.8</v>
          </cell>
          <cell r="M780">
            <v>0.86780000000000002</v>
          </cell>
          <cell r="N780">
            <v>1.3089999999999999</v>
          </cell>
        </row>
        <row r="781">
          <cell r="L781">
            <v>117.9</v>
          </cell>
          <cell r="M781">
            <v>0.86739999999999995</v>
          </cell>
          <cell r="N781">
            <v>1.3089999999999999</v>
          </cell>
        </row>
        <row r="782">
          <cell r="L782">
            <v>118</v>
          </cell>
          <cell r="M782">
            <v>0.86699999999999999</v>
          </cell>
          <cell r="N782">
            <v>1.3089999999999999</v>
          </cell>
        </row>
        <row r="783">
          <cell r="L783">
            <v>118.1</v>
          </cell>
          <cell r="M783">
            <v>0.86699999999999999</v>
          </cell>
          <cell r="N783">
            <v>1.3088</v>
          </cell>
        </row>
        <row r="784">
          <cell r="L784">
            <v>118.2</v>
          </cell>
          <cell r="M784">
            <v>0.86699999999999999</v>
          </cell>
          <cell r="N784">
            <v>1.3086</v>
          </cell>
        </row>
        <row r="785">
          <cell r="L785">
            <v>118.3</v>
          </cell>
          <cell r="M785">
            <v>0.86680000000000001</v>
          </cell>
          <cell r="N785">
            <v>1.3084</v>
          </cell>
        </row>
        <row r="786">
          <cell r="L786">
            <v>118.4</v>
          </cell>
          <cell r="M786">
            <v>0.86639999999999995</v>
          </cell>
          <cell r="N786">
            <v>1.3082</v>
          </cell>
        </row>
        <row r="787">
          <cell r="L787">
            <v>118.5</v>
          </cell>
          <cell r="M787">
            <v>0.86599999999999999</v>
          </cell>
          <cell r="N787">
            <v>1.3080000000000001</v>
          </cell>
        </row>
        <row r="788">
          <cell r="L788">
            <v>118.6</v>
          </cell>
          <cell r="M788">
            <v>0.86599999999999999</v>
          </cell>
          <cell r="N788">
            <v>1.3078000000000001</v>
          </cell>
        </row>
        <row r="789">
          <cell r="L789">
            <v>118.7</v>
          </cell>
          <cell r="M789">
            <v>0.86599999999999999</v>
          </cell>
          <cell r="N789">
            <v>1.3076000000000001</v>
          </cell>
        </row>
        <row r="790">
          <cell r="L790">
            <v>118.8</v>
          </cell>
          <cell r="M790">
            <v>0.86599999999999999</v>
          </cell>
          <cell r="N790">
            <v>1.3073999999999999</v>
          </cell>
        </row>
        <row r="791">
          <cell r="L791">
            <v>118.9</v>
          </cell>
          <cell r="M791">
            <v>0.86599999999999999</v>
          </cell>
          <cell r="N791">
            <v>1.3071999999999999</v>
          </cell>
        </row>
        <row r="792">
          <cell r="L792">
            <v>119</v>
          </cell>
          <cell r="M792">
            <v>0.86599999999999999</v>
          </cell>
          <cell r="N792">
            <v>1.3069999999999999</v>
          </cell>
        </row>
        <row r="793">
          <cell r="L793">
            <v>119.1</v>
          </cell>
          <cell r="M793">
            <v>0.86560000000000004</v>
          </cell>
          <cell r="N793">
            <v>1.3068</v>
          </cell>
        </row>
        <row r="794">
          <cell r="L794">
            <v>119.2</v>
          </cell>
          <cell r="M794">
            <v>0.86519999999999997</v>
          </cell>
          <cell r="N794">
            <v>1.3066</v>
          </cell>
        </row>
        <row r="795">
          <cell r="L795">
            <v>119.3</v>
          </cell>
          <cell r="M795">
            <v>0.86499999999999999</v>
          </cell>
          <cell r="N795">
            <v>1.3064</v>
          </cell>
        </row>
        <row r="796">
          <cell r="L796">
            <v>119.4</v>
          </cell>
          <cell r="M796">
            <v>0.86499999999999999</v>
          </cell>
          <cell r="N796">
            <v>1.3062</v>
          </cell>
        </row>
        <row r="797">
          <cell r="L797">
            <v>119.5</v>
          </cell>
          <cell r="M797">
            <v>0.86499999999999999</v>
          </cell>
          <cell r="N797">
            <v>1.306</v>
          </cell>
        </row>
        <row r="798">
          <cell r="L798">
            <v>119.6</v>
          </cell>
          <cell r="M798">
            <v>0.86460000000000004</v>
          </cell>
          <cell r="N798">
            <v>1.3056000000000001</v>
          </cell>
        </row>
        <row r="799">
          <cell r="L799">
            <v>119.7</v>
          </cell>
          <cell r="M799">
            <v>0.86419999999999997</v>
          </cell>
          <cell r="N799">
            <v>1.3052000000000001</v>
          </cell>
        </row>
        <row r="800">
          <cell r="L800">
            <v>119.8</v>
          </cell>
          <cell r="M800">
            <v>0.86399999999999999</v>
          </cell>
          <cell r="N800">
            <v>1.3048</v>
          </cell>
        </row>
        <row r="801">
          <cell r="L801">
            <v>119.9</v>
          </cell>
          <cell r="M801">
            <v>0.86399999999999999</v>
          </cell>
          <cell r="N801">
            <v>1.3044</v>
          </cell>
        </row>
        <row r="802">
          <cell r="L802">
            <v>120</v>
          </cell>
          <cell r="M802">
            <v>0.86399999999999999</v>
          </cell>
          <cell r="N802">
            <v>1.304</v>
          </cell>
        </row>
        <row r="803">
          <cell r="L803">
            <v>120.1</v>
          </cell>
          <cell r="M803">
            <v>0.86399999999999999</v>
          </cell>
          <cell r="N803">
            <v>1.3032000000000001</v>
          </cell>
        </row>
        <row r="804">
          <cell r="L804">
            <v>120.2</v>
          </cell>
          <cell r="M804">
            <v>0.86399999999999999</v>
          </cell>
          <cell r="N804">
            <v>1.3024</v>
          </cell>
        </row>
        <row r="805">
          <cell r="L805">
            <v>120.3</v>
          </cell>
          <cell r="M805">
            <v>0.86380000000000001</v>
          </cell>
          <cell r="N805">
            <v>1.3016000000000001</v>
          </cell>
        </row>
        <row r="806">
          <cell r="L806">
            <v>120.4</v>
          </cell>
          <cell r="M806">
            <v>0.86339999999999995</v>
          </cell>
          <cell r="N806">
            <v>1.3008</v>
          </cell>
        </row>
        <row r="807">
          <cell r="L807">
            <v>120.5</v>
          </cell>
          <cell r="M807">
            <v>0.86299999999999999</v>
          </cell>
          <cell r="N807">
            <v>1.3</v>
          </cell>
        </row>
        <row r="808">
          <cell r="L808">
            <v>120.6</v>
          </cell>
          <cell r="M808">
            <v>0.86299999999999999</v>
          </cell>
          <cell r="N808">
            <v>1.298</v>
          </cell>
        </row>
        <row r="809">
          <cell r="L809">
            <v>120.7</v>
          </cell>
          <cell r="M809">
            <v>0.86299999999999999</v>
          </cell>
          <cell r="N809">
            <v>1.296</v>
          </cell>
        </row>
        <row r="810">
          <cell r="L810">
            <v>120.8</v>
          </cell>
          <cell r="M810">
            <v>0.86280000000000001</v>
          </cell>
          <cell r="N810">
            <v>1.294</v>
          </cell>
        </row>
        <row r="811">
          <cell r="L811">
            <v>120.9</v>
          </cell>
          <cell r="M811">
            <v>0.86239999999999994</v>
          </cell>
          <cell r="N811">
            <v>1.292</v>
          </cell>
        </row>
        <row r="812">
          <cell r="L812">
            <v>121</v>
          </cell>
          <cell r="M812">
            <v>0.86199999999999999</v>
          </cell>
          <cell r="N812">
            <v>1.29</v>
          </cell>
        </row>
        <row r="813">
          <cell r="L813">
            <v>121.1</v>
          </cell>
          <cell r="M813">
            <v>0.86199999999999999</v>
          </cell>
          <cell r="N813">
            <v>1.2878000000000001</v>
          </cell>
        </row>
        <row r="814">
          <cell r="L814">
            <v>121.2</v>
          </cell>
          <cell r="M814">
            <v>0.86199999999999999</v>
          </cell>
          <cell r="N814">
            <v>1.2856000000000001</v>
          </cell>
        </row>
        <row r="815">
          <cell r="L815">
            <v>121.3</v>
          </cell>
          <cell r="M815">
            <v>0.86199999999999999</v>
          </cell>
          <cell r="N815">
            <v>1.2833999999999999</v>
          </cell>
        </row>
        <row r="816">
          <cell r="L816">
            <v>121.4</v>
          </cell>
          <cell r="M816">
            <v>0.86199999999999999</v>
          </cell>
          <cell r="N816">
            <v>1.2811999999999999</v>
          </cell>
        </row>
        <row r="817">
          <cell r="L817">
            <v>121.5</v>
          </cell>
          <cell r="M817">
            <v>0.86199999999999999</v>
          </cell>
          <cell r="N817">
            <v>1.2789999999999999</v>
          </cell>
        </row>
        <row r="818">
          <cell r="L818">
            <v>121.6</v>
          </cell>
          <cell r="M818">
            <v>0.86160000000000003</v>
          </cell>
          <cell r="N818">
            <v>1.2767999999999999</v>
          </cell>
        </row>
        <row r="819">
          <cell r="L819">
            <v>121.7</v>
          </cell>
          <cell r="M819">
            <v>0.86119999999999997</v>
          </cell>
          <cell r="N819">
            <v>1.2746</v>
          </cell>
        </row>
        <row r="820">
          <cell r="L820">
            <v>121.8</v>
          </cell>
          <cell r="M820">
            <v>0.86099999999999999</v>
          </cell>
          <cell r="N820">
            <v>1.2724</v>
          </cell>
        </row>
        <row r="821">
          <cell r="L821">
            <v>121.9</v>
          </cell>
          <cell r="M821">
            <v>0.86099999999999999</v>
          </cell>
          <cell r="N821">
            <v>1.2702</v>
          </cell>
        </row>
        <row r="822">
          <cell r="L822">
            <v>122</v>
          </cell>
          <cell r="M822">
            <v>0.86099999999999999</v>
          </cell>
          <cell r="N822">
            <v>1.268</v>
          </cell>
        </row>
        <row r="823">
          <cell r="L823">
            <v>122.1</v>
          </cell>
          <cell r="M823">
            <v>0.86099999999999999</v>
          </cell>
          <cell r="N823">
            <v>1.2658</v>
          </cell>
        </row>
        <row r="824">
          <cell r="L824">
            <v>122.2</v>
          </cell>
          <cell r="M824">
            <v>0.86099999999999999</v>
          </cell>
          <cell r="N824">
            <v>1.2636000000000001</v>
          </cell>
        </row>
        <row r="825">
          <cell r="L825">
            <v>122.3</v>
          </cell>
          <cell r="M825">
            <v>0.86099999999999999</v>
          </cell>
          <cell r="N825">
            <v>1.2613999999999999</v>
          </cell>
        </row>
        <row r="826">
          <cell r="L826">
            <v>122.4</v>
          </cell>
          <cell r="M826">
            <v>0.86099999999999999</v>
          </cell>
          <cell r="N826">
            <v>1.2591999999999999</v>
          </cell>
        </row>
        <row r="827">
          <cell r="L827">
            <v>122.5</v>
          </cell>
          <cell r="M827">
            <v>0.86099999999999999</v>
          </cell>
          <cell r="N827">
            <v>1.2569999999999999</v>
          </cell>
        </row>
        <row r="828">
          <cell r="L828">
            <v>122.6</v>
          </cell>
          <cell r="M828">
            <v>0.86060000000000003</v>
          </cell>
          <cell r="N828">
            <v>1.2547999999999999</v>
          </cell>
        </row>
        <row r="829">
          <cell r="L829">
            <v>122.7</v>
          </cell>
          <cell r="M829">
            <v>0.86019999999999996</v>
          </cell>
          <cell r="N829">
            <v>1.2525999999999999</v>
          </cell>
        </row>
        <row r="830">
          <cell r="L830">
            <v>122.8</v>
          </cell>
          <cell r="M830">
            <v>0.86</v>
          </cell>
          <cell r="N830">
            <v>1.2504</v>
          </cell>
        </row>
        <row r="831">
          <cell r="L831">
            <v>122.9</v>
          </cell>
          <cell r="M831">
            <v>0.86</v>
          </cell>
          <cell r="N831">
            <v>1.2482</v>
          </cell>
        </row>
        <row r="832">
          <cell r="L832">
            <v>123</v>
          </cell>
          <cell r="M832">
            <v>0.86</v>
          </cell>
          <cell r="N832">
            <v>1.246</v>
          </cell>
        </row>
        <row r="833">
          <cell r="L833">
            <v>123.1</v>
          </cell>
          <cell r="M833">
            <v>0.86</v>
          </cell>
          <cell r="N833">
            <v>1.2442</v>
          </cell>
        </row>
        <row r="834">
          <cell r="L834">
            <v>123.2</v>
          </cell>
          <cell r="M834">
            <v>0.86</v>
          </cell>
          <cell r="N834">
            <v>1.2423999999999999</v>
          </cell>
        </row>
        <row r="835">
          <cell r="L835">
            <v>123.3</v>
          </cell>
          <cell r="M835">
            <v>0.86</v>
          </cell>
          <cell r="N835">
            <v>1.2406000000000001</v>
          </cell>
        </row>
        <row r="836">
          <cell r="L836">
            <v>123.4</v>
          </cell>
          <cell r="M836">
            <v>0.86</v>
          </cell>
          <cell r="N836">
            <v>1.2388000000000001</v>
          </cell>
        </row>
        <row r="837">
          <cell r="L837">
            <v>123.5</v>
          </cell>
          <cell r="M837">
            <v>0.86</v>
          </cell>
          <cell r="N837">
            <v>1.2370000000000001</v>
          </cell>
        </row>
        <row r="838">
          <cell r="L838">
            <v>123.6</v>
          </cell>
          <cell r="M838">
            <v>0.85960000000000003</v>
          </cell>
          <cell r="N838">
            <v>1.2352000000000001</v>
          </cell>
        </row>
        <row r="839">
          <cell r="L839">
            <v>123.7</v>
          </cell>
          <cell r="M839">
            <v>0.85919999999999996</v>
          </cell>
          <cell r="N839">
            <v>1.2334000000000001</v>
          </cell>
        </row>
        <row r="840">
          <cell r="L840">
            <v>123.8</v>
          </cell>
          <cell r="M840">
            <v>0.85899999999999999</v>
          </cell>
          <cell r="N840">
            <v>1.2316</v>
          </cell>
        </row>
        <row r="841">
          <cell r="L841">
            <v>123.9</v>
          </cell>
          <cell r="M841">
            <v>0.85899999999999999</v>
          </cell>
          <cell r="N841">
            <v>1.2298</v>
          </cell>
        </row>
        <row r="842">
          <cell r="L842">
            <v>124</v>
          </cell>
          <cell r="M842">
            <v>0.85899999999999999</v>
          </cell>
          <cell r="N842">
            <v>1.228</v>
          </cell>
        </row>
        <row r="843">
          <cell r="L843">
            <v>124.1</v>
          </cell>
          <cell r="M843">
            <v>0.85899999999999999</v>
          </cell>
          <cell r="N843">
            <v>1.2262</v>
          </cell>
        </row>
        <row r="844">
          <cell r="L844">
            <v>124.2</v>
          </cell>
          <cell r="M844">
            <v>0.85899999999999999</v>
          </cell>
          <cell r="N844">
            <v>1.2243999999999999</v>
          </cell>
        </row>
        <row r="845">
          <cell r="L845">
            <v>124.3</v>
          </cell>
          <cell r="M845">
            <v>0.85880000000000001</v>
          </cell>
          <cell r="N845">
            <v>1.2226000000000001</v>
          </cell>
        </row>
        <row r="846">
          <cell r="L846">
            <v>124.4</v>
          </cell>
          <cell r="M846">
            <v>0.85839999999999994</v>
          </cell>
          <cell r="N846">
            <v>1.2208000000000001</v>
          </cell>
        </row>
        <row r="847">
          <cell r="L847">
            <v>124.5</v>
          </cell>
          <cell r="M847">
            <v>0.85799999999999998</v>
          </cell>
          <cell r="N847">
            <v>1.2190000000000001</v>
          </cell>
        </row>
        <row r="848">
          <cell r="L848">
            <v>124.6</v>
          </cell>
          <cell r="M848">
            <v>0.85799999999999998</v>
          </cell>
          <cell r="N848">
            <v>1.2172000000000001</v>
          </cell>
        </row>
        <row r="849">
          <cell r="L849">
            <v>124.7</v>
          </cell>
          <cell r="M849">
            <v>0.85799999999999998</v>
          </cell>
          <cell r="N849">
            <v>1.2154</v>
          </cell>
        </row>
        <row r="850">
          <cell r="L850">
            <v>124.8</v>
          </cell>
          <cell r="M850">
            <v>0.85799999999999998</v>
          </cell>
          <cell r="N850">
            <v>1.2136</v>
          </cell>
        </row>
        <row r="851">
          <cell r="L851">
            <v>124.9</v>
          </cell>
          <cell r="M851">
            <v>0.85799999999999998</v>
          </cell>
          <cell r="N851">
            <v>1.2118</v>
          </cell>
        </row>
        <row r="852">
          <cell r="L852">
            <v>125</v>
          </cell>
          <cell r="M852">
            <v>0.85799999999999998</v>
          </cell>
          <cell r="N852">
            <v>1.21</v>
          </cell>
        </row>
        <row r="853">
          <cell r="L853">
            <v>125.1</v>
          </cell>
          <cell r="M853">
            <v>0.85760000000000003</v>
          </cell>
          <cell r="N853">
            <v>1.2083999999999999</v>
          </cell>
        </row>
        <row r="854">
          <cell r="L854">
            <v>125.2</v>
          </cell>
          <cell r="M854">
            <v>0.85719999999999996</v>
          </cell>
          <cell r="N854">
            <v>1.2067999999999999</v>
          </cell>
        </row>
        <row r="855">
          <cell r="L855">
            <v>125.3</v>
          </cell>
          <cell r="M855">
            <v>0.85699999999999998</v>
          </cell>
          <cell r="N855">
            <v>1.2052</v>
          </cell>
        </row>
        <row r="856">
          <cell r="L856">
            <v>125.4</v>
          </cell>
          <cell r="M856">
            <v>0.85699999999999998</v>
          </cell>
          <cell r="N856">
            <v>1.2036</v>
          </cell>
        </row>
        <row r="857">
          <cell r="L857">
            <v>125.5</v>
          </cell>
          <cell r="M857">
            <v>0.85699999999999998</v>
          </cell>
          <cell r="N857">
            <v>1.202</v>
          </cell>
        </row>
        <row r="858">
          <cell r="L858">
            <v>125.6</v>
          </cell>
          <cell r="M858">
            <v>0.85699999999999998</v>
          </cell>
          <cell r="N858">
            <v>1.2003999999999999</v>
          </cell>
        </row>
        <row r="859">
          <cell r="L859">
            <v>125.7</v>
          </cell>
          <cell r="M859">
            <v>0.85699999999999998</v>
          </cell>
          <cell r="N859">
            <v>1.1987999999999999</v>
          </cell>
        </row>
        <row r="860">
          <cell r="L860">
            <v>125.8</v>
          </cell>
          <cell r="M860">
            <v>0.85699999999999998</v>
          </cell>
          <cell r="N860">
            <v>1.1972</v>
          </cell>
        </row>
        <row r="861">
          <cell r="L861">
            <v>125.9</v>
          </cell>
          <cell r="M861">
            <v>0.85699999999999998</v>
          </cell>
          <cell r="N861">
            <v>1.1956</v>
          </cell>
        </row>
        <row r="862">
          <cell r="L862">
            <v>126</v>
          </cell>
          <cell r="M862">
            <v>0.85699999999999998</v>
          </cell>
          <cell r="N862">
            <v>1.194</v>
          </cell>
        </row>
        <row r="863">
          <cell r="L863">
            <v>126.1</v>
          </cell>
          <cell r="M863">
            <v>0.85660000000000003</v>
          </cell>
          <cell r="N863">
            <v>1.1923999999999999</v>
          </cell>
        </row>
        <row r="864">
          <cell r="L864">
            <v>126.2</v>
          </cell>
          <cell r="M864">
            <v>0.85619999999999996</v>
          </cell>
          <cell r="N864">
            <v>1.1907999999999999</v>
          </cell>
        </row>
        <row r="865">
          <cell r="L865">
            <v>126.3</v>
          </cell>
          <cell r="M865">
            <v>0.85599999999999998</v>
          </cell>
          <cell r="N865">
            <v>1.1892</v>
          </cell>
        </row>
        <row r="866">
          <cell r="L866">
            <v>126.4</v>
          </cell>
          <cell r="M866">
            <v>0.85599999999999998</v>
          </cell>
          <cell r="N866">
            <v>1.1876</v>
          </cell>
        </row>
        <row r="867">
          <cell r="L867">
            <v>126.5</v>
          </cell>
          <cell r="M867">
            <v>0.85599999999999998</v>
          </cell>
          <cell r="N867">
            <v>1.1859999999999999</v>
          </cell>
        </row>
        <row r="868">
          <cell r="L868">
            <v>126.6</v>
          </cell>
          <cell r="M868">
            <v>0.85599999999999998</v>
          </cell>
          <cell r="N868">
            <v>1.1843999999999999</v>
          </cell>
        </row>
        <row r="869">
          <cell r="L869">
            <v>126.7</v>
          </cell>
          <cell r="M869">
            <v>0.85599999999999998</v>
          </cell>
          <cell r="N869">
            <v>1.1827999999999999</v>
          </cell>
        </row>
        <row r="870">
          <cell r="L870">
            <v>126.8</v>
          </cell>
          <cell r="M870">
            <v>0.85580000000000001</v>
          </cell>
          <cell r="N870">
            <v>1.1812</v>
          </cell>
        </row>
        <row r="871">
          <cell r="L871">
            <v>126.9</v>
          </cell>
          <cell r="M871">
            <v>0.85539999999999994</v>
          </cell>
          <cell r="N871">
            <v>1.1796</v>
          </cell>
        </row>
        <row r="872">
          <cell r="L872">
            <v>127</v>
          </cell>
          <cell r="M872">
            <v>0.85499999999999998</v>
          </cell>
          <cell r="N872">
            <v>1.1779999999999999</v>
          </cell>
        </row>
        <row r="873">
          <cell r="L873">
            <v>127.1</v>
          </cell>
          <cell r="M873">
            <v>0.85499999999999998</v>
          </cell>
          <cell r="N873">
            <v>1.1763999999999999</v>
          </cell>
        </row>
        <row r="874">
          <cell r="L874">
            <v>127.2</v>
          </cell>
          <cell r="M874">
            <v>0.85499999999999998</v>
          </cell>
          <cell r="N874">
            <v>1.1747999999999998</v>
          </cell>
        </row>
        <row r="875">
          <cell r="L875">
            <v>127.3</v>
          </cell>
          <cell r="M875">
            <v>0.8548</v>
          </cell>
          <cell r="N875">
            <v>1.1732</v>
          </cell>
        </row>
        <row r="876">
          <cell r="L876">
            <v>127.4</v>
          </cell>
          <cell r="M876">
            <v>0.85439999999999994</v>
          </cell>
          <cell r="N876">
            <v>1.1716</v>
          </cell>
        </row>
        <row r="877">
          <cell r="L877">
            <v>127.5</v>
          </cell>
          <cell r="M877">
            <v>0.85399999999999998</v>
          </cell>
          <cell r="N877">
            <v>1.17</v>
          </cell>
        </row>
        <row r="878">
          <cell r="L878">
            <v>127.6</v>
          </cell>
          <cell r="M878">
            <v>0.85399999999999998</v>
          </cell>
          <cell r="N878">
            <v>1.1683999999999999</v>
          </cell>
        </row>
        <row r="879">
          <cell r="L879">
            <v>127.7</v>
          </cell>
          <cell r="M879">
            <v>0.85399999999999998</v>
          </cell>
          <cell r="N879">
            <v>1.1667999999999998</v>
          </cell>
        </row>
        <row r="880">
          <cell r="L880">
            <v>127.8</v>
          </cell>
          <cell r="M880">
            <v>0.85399999999999998</v>
          </cell>
          <cell r="N880">
            <v>1.1652</v>
          </cell>
        </row>
        <row r="881">
          <cell r="L881">
            <v>127.9</v>
          </cell>
          <cell r="M881">
            <v>0.85399999999999998</v>
          </cell>
          <cell r="N881">
            <v>1.1636</v>
          </cell>
        </row>
        <row r="882">
          <cell r="L882">
            <v>128</v>
          </cell>
          <cell r="M882">
            <v>0.85399999999999998</v>
          </cell>
          <cell r="N882">
            <v>1.1619999999999999</v>
          </cell>
        </row>
        <row r="883">
          <cell r="L883">
            <v>128.1</v>
          </cell>
          <cell r="M883">
            <v>0.85399999999999998</v>
          </cell>
          <cell r="N883">
            <v>1.1605999999999999</v>
          </cell>
        </row>
        <row r="884">
          <cell r="L884">
            <v>128.19999999999999</v>
          </cell>
          <cell r="M884">
            <v>0.85399999999999998</v>
          </cell>
          <cell r="N884">
            <v>1.1592</v>
          </cell>
        </row>
        <row r="885">
          <cell r="L885">
            <v>128.30000000000001</v>
          </cell>
          <cell r="M885">
            <v>0.8538</v>
          </cell>
          <cell r="N885">
            <v>1.1577999999999999</v>
          </cell>
        </row>
        <row r="886">
          <cell r="L886">
            <v>128.4</v>
          </cell>
          <cell r="M886">
            <v>0.85339999999999994</v>
          </cell>
          <cell r="N886">
            <v>1.1564000000000001</v>
          </cell>
        </row>
        <row r="887">
          <cell r="L887">
            <v>128.5</v>
          </cell>
          <cell r="M887">
            <v>0.85299999999999998</v>
          </cell>
          <cell r="N887">
            <v>1.155</v>
          </cell>
        </row>
        <row r="888">
          <cell r="L888">
            <v>128.6</v>
          </cell>
          <cell r="M888">
            <v>0.85299999999999998</v>
          </cell>
          <cell r="N888">
            <v>1.1534</v>
          </cell>
        </row>
        <row r="889">
          <cell r="L889">
            <v>128.69999999999999</v>
          </cell>
          <cell r="M889">
            <v>0.85299999999999998</v>
          </cell>
          <cell r="N889">
            <v>1.1517999999999999</v>
          </cell>
        </row>
        <row r="890">
          <cell r="L890">
            <v>128.80000000000001</v>
          </cell>
          <cell r="M890">
            <v>0.85299999999999998</v>
          </cell>
          <cell r="N890">
            <v>1.1502000000000001</v>
          </cell>
        </row>
        <row r="891">
          <cell r="L891">
            <v>128.9</v>
          </cell>
          <cell r="M891">
            <v>0.85299999999999998</v>
          </cell>
          <cell r="N891">
            <v>1.1486000000000001</v>
          </cell>
        </row>
        <row r="892">
          <cell r="L892">
            <v>129</v>
          </cell>
          <cell r="M892">
            <v>0.85299999999999998</v>
          </cell>
          <cell r="N892">
            <v>1.147</v>
          </cell>
        </row>
        <row r="893">
          <cell r="L893">
            <v>129.1</v>
          </cell>
          <cell r="M893">
            <v>0.85260000000000002</v>
          </cell>
          <cell r="N893">
            <v>1.1454</v>
          </cell>
        </row>
        <row r="894">
          <cell r="L894">
            <v>129.19999999999999</v>
          </cell>
          <cell r="M894">
            <v>0.85219999999999996</v>
          </cell>
          <cell r="N894">
            <v>1.1437999999999999</v>
          </cell>
        </row>
        <row r="895">
          <cell r="L895">
            <v>129.30000000000001</v>
          </cell>
          <cell r="M895">
            <v>0.85199999999999998</v>
          </cell>
          <cell r="N895">
            <v>1.1422000000000001</v>
          </cell>
        </row>
        <row r="896">
          <cell r="L896">
            <v>129.4</v>
          </cell>
          <cell r="M896">
            <v>0.85199999999999998</v>
          </cell>
          <cell r="N896">
            <v>1.1406000000000001</v>
          </cell>
        </row>
        <row r="897">
          <cell r="L897">
            <v>129.5</v>
          </cell>
          <cell r="M897">
            <v>0.85199999999999998</v>
          </cell>
          <cell r="N897">
            <v>1.139</v>
          </cell>
        </row>
        <row r="898">
          <cell r="L898">
            <v>129.6</v>
          </cell>
          <cell r="M898">
            <v>0.85199999999999998</v>
          </cell>
          <cell r="N898">
            <v>1.1375999999999999</v>
          </cell>
        </row>
        <row r="899">
          <cell r="L899">
            <v>129.69999999999999</v>
          </cell>
          <cell r="M899">
            <v>0.85199999999999998</v>
          </cell>
          <cell r="N899">
            <v>1.1361999999999999</v>
          </cell>
        </row>
        <row r="900">
          <cell r="L900">
            <v>129.80000000000001</v>
          </cell>
          <cell r="M900">
            <v>0.8518</v>
          </cell>
          <cell r="N900">
            <v>1.1348</v>
          </cell>
        </row>
        <row r="901">
          <cell r="L901">
            <v>129.9</v>
          </cell>
          <cell r="M901">
            <v>0.85139999999999993</v>
          </cell>
          <cell r="N901">
            <v>1.1334</v>
          </cell>
        </row>
        <row r="902">
          <cell r="L902">
            <v>130</v>
          </cell>
          <cell r="M902">
            <v>0.85099999999999998</v>
          </cell>
          <cell r="N902">
            <v>1.1319999999999999</v>
          </cell>
        </row>
        <row r="903">
          <cell r="L903">
            <v>130.1</v>
          </cell>
          <cell r="M903">
            <v>0.85099999999999998</v>
          </cell>
          <cell r="N903">
            <v>1.1303999999999998</v>
          </cell>
        </row>
        <row r="904">
          <cell r="L904">
            <v>130.19999999999999</v>
          </cell>
          <cell r="M904">
            <v>0.85099999999999998</v>
          </cell>
          <cell r="N904">
            <v>1.1288</v>
          </cell>
        </row>
        <row r="905">
          <cell r="L905">
            <v>130.30000000000001</v>
          </cell>
          <cell r="M905">
            <v>0.85099999999999998</v>
          </cell>
          <cell r="N905">
            <v>1.1272</v>
          </cell>
        </row>
        <row r="906">
          <cell r="L906">
            <v>130.4</v>
          </cell>
          <cell r="M906">
            <v>0.85099999999999998</v>
          </cell>
          <cell r="N906">
            <v>1.1256000000000002</v>
          </cell>
        </row>
        <row r="907">
          <cell r="L907">
            <v>130.5</v>
          </cell>
          <cell r="M907">
            <v>0.85099999999999998</v>
          </cell>
          <cell r="N907">
            <v>1.1240000000000001</v>
          </cell>
        </row>
        <row r="908">
          <cell r="L908">
            <v>130.6</v>
          </cell>
          <cell r="M908">
            <v>0.85099999999999998</v>
          </cell>
          <cell r="N908">
            <v>1.1226</v>
          </cell>
        </row>
        <row r="909">
          <cell r="L909">
            <v>130.69999999999999</v>
          </cell>
          <cell r="M909">
            <v>0.85099999999999998</v>
          </cell>
          <cell r="N909">
            <v>1.1212</v>
          </cell>
        </row>
        <row r="910">
          <cell r="L910">
            <v>130.80000000000001</v>
          </cell>
          <cell r="M910">
            <v>0.8508</v>
          </cell>
          <cell r="N910">
            <v>1.1198000000000001</v>
          </cell>
        </row>
        <row r="911">
          <cell r="L911">
            <v>130.9</v>
          </cell>
          <cell r="M911">
            <v>0.85039999999999993</v>
          </cell>
          <cell r="N911">
            <v>1.1184000000000001</v>
          </cell>
        </row>
        <row r="912">
          <cell r="L912">
            <v>131</v>
          </cell>
          <cell r="M912">
            <v>0.85</v>
          </cell>
          <cell r="N912">
            <v>1.117</v>
          </cell>
        </row>
        <row r="913">
          <cell r="L913">
            <v>131.1</v>
          </cell>
          <cell r="M913">
            <v>0.85</v>
          </cell>
          <cell r="N913">
            <v>1.1155999999999999</v>
          </cell>
        </row>
        <row r="914">
          <cell r="L914">
            <v>131.19999999999999</v>
          </cell>
          <cell r="M914">
            <v>0.85</v>
          </cell>
          <cell r="N914">
            <v>1.1142000000000001</v>
          </cell>
        </row>
        <row r="915">
          <cell r="L915">
            <v>131.30000000000001</v>
          </cell>
          <cell r="M915">
            <v>0.85</v>
          </cell>
          <cell r="N915">
            <v>1.1128</v>
          </cell>
        </row>
        <row r="916">
          <cell r="L916">
            <v>131.4</v>
          </cell>
          <cell r="M916">
            <v>0.85</v>
          </cell>
          <cell r="N916">
            <v>1.1114000000000002</v>
          </cell>
        </row>
        <row r="917">
          <cell r="L917">
            <v>131.5</v>
          </cell>
          <cell r="M917">
            <v>0.85</v>
          </cell>
          <cell r="N917">
            <v>1.1100000000000001</v>
          </cell>
        </row>
        <row r="918">
          <cell r="L918">
            <v>131.6</v>
          </cell>
          <cell r="M918">
            <v>0.84960000000000002</v>
          </cell>
          <cell r="N918">
            <v>1.1086</v>
          </cell>
        </row>
        <row r="919">
          <cell r="L919">
            <v>131.69999999999999</v>
          </cell>
          <cell r="M919">
            <v>0.84919999999999995</v>
          </cell>
          <cell r="N919">
            <v>1.1072</v>
          </cell>
        </row>
        <row r="920">
          <cell r="L920">
            <v>131.80000000000001</v>
          </cell>
          <cell r="M920">
            <v>0.84899999999999998</v>
          </cell>
          <cell r="N920">
            <v>1.1058000000000001</v>
          </cell>
        </row>
        <row r="921">
          <cell r="L921">
            <v>131.9</v>
          </cell>
          <cell r="M921">
            <v>0.84899999999999998</v>
          </cell>
          <cell r="N921">
            <v>1.1044</v>
          </cell>
        </row>
        <row r="922">
          <cell r="L922">
            <v>132</v>
          </cell>
          <cell r="M922">
            <v>0.84899999999999998</v>
          </cell>
          <cell r="N922">
            <v>1.103</v>
          </cell>
        </row>
        <row r="923">
          <cell r="L923">
            <v>132.1</v>
          </cell>
          <cell r="M923">
            <v>0.84899999999999998</v>
          </cell>
          <cell r="N923">
            <v>1.1015999999999999</v>
          </cell>
        </row>
        <row r="924">
          <cell r="L924">
            <v>132.19999999999999</v>
          </cell>
          <cell r="M924">
            <v>0.84899999999999998</v>
          </cell>
          <cell r="N924">
            <v>1.1002000000000001</v>
          </cell>
        </row>
        <row r="925">
          <cell r="L925">
            <v>132.30000000000001</v>
          </cell>
          <cell r="M925">
            <v>0.8488</v>
          </cell>
          <cell r="N925">
            <v>1.0988</v>
          </cell>
        </row>
        <row r="926">
          <cell r="L926">
            <v>132.4</v>
          </cell>
          <cell r="M926">
            <v>0.84839999999999993</v>
          </cell>
          <cell r="N926">
            <v>1.0974000000000002</v>
          </cell>
        </row>
        <row r="927">
          <cell r="L927">
            <v>132.5</v>
          </cell>
          <cell r="M927">
            <v>0.84799999999999998</v>
          </cell>
          <cell r="N927">
            <v>1.0960000000000001</v>
          </cell>
        </row>
        <row r="928">
          <cell r="L928">
            <v>132.6</v>
          </cell>
          <cell r="M928">
            <v>0.84799999999999998</v>
          </cell>
          <cell r="N928">
            <v>1.0948</v>
          </cell>
        </row>
        <row r="929">
          <cell r="L929">
            <v>132.69999999999999</v>
          </cell>
          <cell r="M929">
            <v>0.84799999999999998</v>
          </cell>
          <cell r="N929">
            <v>1.0936000000000001</v>
          </cell>
        </row>
        <row r="930">
          <cell r="L930">
            <v>132.80000000000001</v>
          </cell>
          <cell r="M930">
            <v>0.84799999999999998</v>
          </cell>
          <cell r="N930">
            <v>1.0924</v>
          </cell>
        </row>
        <row r="931">
          <cell r="L931">
            <v>132.9</v>
          </cell>
          <cell r="M931">
            <v>0.84799999999999998</v>
          </cell>
          <cell r="N931">
            <v>1.0912000000000002</v>
          </cell>
        </row>
        <row r="932">
          <cell r="L932">
            <v>133</v>
          </cell>
          <cell r="M932">
            <v>0.84799999999999998</v>
          </cell>
          <cell r="N932">
            <v>1.0900000000000001</v>
          </cell>
        </row>
        <row r="933">
          <cell r="L933">
            <v>133.1</v>
          </cell>
          <cell r="M933">
            <v>0.84799999999999998</v>
          </cell>
          <cell r="N933">
            <v>1.0888</v>
          </cell>
        </row>
        <row r="934">
          <cell r="L934">
            <v>133.19999999999999</v>
          </cell>
          <cell r="M934">
            <v>0.84799999999999998</v>
          </cell>
          <cell r="N934">
            <v>1.0876000000000001</v>
          </cell>
        </row>
        <row r="935">
          <cell r="L935">
            <v>133.30000000000001</v>
          </cell>
          <cell r="M935">
            <v>0.8478</v>
          </cell>
          <cell r="N935">
            <v>1.0864</v>
          </cell>
        </row>
        <row r="936">
          <cell r="L936">
            <v>133.4</v>
          </cell>
          <cell r="M936">
            <v>0.84739999999999993</v>
          </cell>
          <cell r="N936">
            <v>1.0852000000000002</v>
          </cell>
        </row>
        <row r="937">
          <cell r="L937">
            <v>133.5</v>
          </cell>
          <cell r="M937">
            <v>0.84699999999999998</v>
          </cell>
          <cell r="N937">
            <v>1.0840000000000001</v>
          </cell>
        </row>
        <row r="938">
          <cell r="L938">
            <v>133.6</v>
          </cell>
          <cell r="M938">
            <v>0.84699999999999998</v>
          </cell>
          <cell r="N938">
            <v>1.0828</v>
          </cell>
        </row>
        <row r="939">
          <cell r="L939">
            <v>133.69999999999999</v>
          </cell>
          <cell r="M939">
            <v>0.84699999999999998</v>
          </cell>
          <cell r="N939">
            <v>1.0816000000000001</v>
          </cell>
        </row>
        <row r="940">
          <cell r="L940">
            <v>133.80000000000001</v>
          </cell>
          <cell r="M940">
            <v>0.84699999999999998</v>
          </cell>
          <cell r="N940">
            <v>1.0804</v>
          </cell>
        </row>
        <row r="941">
          <cell r="L941">
            <v>133.9</v>
          </cell>
          <cell r="M941">
            <v>0.84699999999999998</v>
          </cell>
          <cell r="N941">
            <v>1.0792000000000002</v>
          </cell>
        </row>
        <row r="942">
          <cell r="L942">
            <v>134</v>
          </cell>
          <cell r="M942">
            <v>0.84699999999999998</v>
          </cell>
          <cell r="N942">
            <v>1.0780000000000001</v>
          </cell>
        </row>
        <row r="943">
          <cell r="L943">
            <v>134.1</v>
          </cell>
          <cell r="M943">
            <v>0.84699999999999998</v>
          </cell>
          <cell r="N943">
            <v>1.0768</v>
          </cell>
        </row>
        <row r="944">
          <cell r="L944">
            <v>134.19999999999999</v>
          </cell>
          <cell r="M944">
            <v>0.84699999999999998</v>
          </cell>
          <cell r="N944">
            <v>1.0756000000000001</v>
          </cell>
        </row>
        <row r="945">
          <cell r="L945">
            <v>134.30000000000001</v>
          </cell>
          <cell r="M945">
            <v>0.84699999999999998</v>
          </cell>
          <cell r="N945">
            <v>1.0744</v>
          </cell>
        </row>
        <row r="946">
          <cell r="L946">
            <v>134.4</v>
          </cell>
          <cell r="M946">
            <v>0.84699999999999998</v>
          </cell>
          <cell r="N946">
            <v>1.0732000000000002</v>
          </cell>
        </row>
        <row r="947">
          <cell r="L947">
            <v>134.5</v>
          </cell>
          <cell r="M947">
            <v>0.84699999999999998</v>
          </cell>
          <cell r="N947">
            <v>1.0720000000000001</v>
          </cell>
        </row>
        <row r="948">
          <cell r="L948">
            <v>134.6</v>
          </cell>
          <cell r="M948">
            <v>0.84660000000000002</v>
          </cell>
          <cell r="N948">
            <v>1.0708</v>
          </cell>
        </row>
        <row r="949">
          <cell r="L949">
            <v>134.69999999999999</v>
          </cell>
          <cell r="M949">
            <v>0.84619999999999995</v>
          </cell>
          <cell r="N949">
            <v>1.0696000000000001</v>
          </cell>
        </row>
        <row r="950">
          <cell r="L950">
            <v>134.80000000000001</v>
          </cell>
          <cell r="M950">
            <v>0.84599999999999997</v>
          </cell>
          <cell r="N950">
            <v>1.0684</v>
          </cell>
        </row>
        <row r="951">
          <cell r="L951">
            <v>134.9</v>
          </cell>
          <cell r="M951">
            <v>0.84599999999999997</v>
          </cell>
          <cell r="N951">
            <v>1.0672000000000001</v>
          </cell>
        </row>
        <row r="952">
          <cell r="L952">
            <v>135</v>
          </cell>
          <cell r="M952">
            <v>0.84599999999999997</v>
          </cell>
          <cell r="N952">
            <v>1.0660000000000001</v>
          </cell>
        </row>
        <row r="953">
          <cell r="L953">
            <v>135.1</v>
          </cell>
          <cell r="M953">
            <v>0.84599999999999997</v>
          </cell>
          <cell r="N953">
            <v>1.0648</v>
          </cell>
        </row>
        <row r="954">
          <cell r="L954">
            <v>135.19999999999999</v>
          </cell>
          <cell r="M954">
            <v>0.84599999999999997</v>
          </cell>
          <cell r="N954">
            <v>1.0636000000000001</v>
          </cell>
        </row>
        <row r="955">
          <cell r="L955">
            <v>135.30000000000001</v>
          </cell>
          <cell r="M955">
            <v>0.8458</v>
          </cell>
          <cell r="N955">
            <v>1.0624</v>
          </cell>
        </row>
        <row r="956">
          <cell r="L956">
            <v>135.4</v>
          </cell>
          <cell r="M956">
            <v>0.84539999999999993</v>
          </cell>
          <cell r="N956">
            <v>1.0612000000000001</v>
          </cell>
        </row>
        <row r="957">
          <cell r="L957">
            <v>135.5</v>
          </cell>
          <cell r="M957">
            <v>0.84499999999999997</v>
          </cell>
          <cell r="N957">
            <v>1.06</v>
          </cell>
        </row>
        <row r="958">
          <cell r="L958">
            <v>135.6</v>
          </cell>
          <cell r="M958">
            <v>0.84499999999999997</v>
          </cell>
          <cell r="N958">
            <v>1.0588</v>
          </cell>
        </row>
        <row r="959">
          <cell r="L959">
            <v>135.69999999999999</v>
          </cell>
          <cell r="M959">
            <v>0.84499999999999997</v>
          </cell>
          <cell r="N959">
            <v>1.0576000000000001</v>
          </cell>
        </row>
        <row r="960">
          <cell r="L960">
            <v>135.80000000000001</v>
          </cell>
          <cell r="M960">
            <v>0.84499999999999997</v>
          </cell>
          <cell r="N960">
            <v>1.0564</v>
          </cell>
        </row>
        <row r="961">
          <cell r="L961">
            <v>135.9</v>
          </cell>
          <cell r="M961">
            <v>0.84499999999999997</v>
          </cell>
          <cell r="N961">
            <v>1.0552000000000001</v>
          </cell>
        </row>
        <row r="962">
          <cell r="L962">
            <v>136</v>
          </cell>
          <cell r="M962">
            <v>0.84499999999999997</v>
          </cell>
          <cell r="N962">
            <v>1.054</v>
          </cell>
        </row>
        <row r="963">
          <cell r="L963">
            <v>136.1</v>
          </cell>
          <cell r="M963">
            <v>0.84499999999999997</v>
          </cell>
          <cell r="N963">
            <v>1.0528</v>
          </cell>
        </row>
        <row r="964">
          <cell r="L964">
            <v>136.19999999999999</v>
          </cell>
          <cell r="M964">
            <v>0.84499999999999997</v>
          </cell>
          <cell r="N964">
            <v>1.0516000000000001</v>
          </cell>
        </row>
        <row r="965">
          <cell r="L965">
            <v>136.30000000000001</v>
          </cell>
          <cell r="M965">
            <v>0.8448</v>
          </cell>
          <cell r="N965">
            <v>1.0504</v>
          </cell>
        </row>
        <row r="966">
          <cell r="L966">
            <v>136.4</v>
          </cell>
          <cell r="M966">
            <v>0.84439999999999993</v>
          </cell>
          <cell r="N966">
            <v>1.0492000000000001</v>
          </cell>
        </row>
        <row r="967">
          <cell r="L967">
            <v>136.5</v>
          </cell>
          <cell r="M967">
            <v>0.84399999999999997</v>
          </cell>
          <cell r="N967">
            <v>1.048</v>
          </cell>
        </row>
        <row r="968">
          <cell r="L968">
            <v>136.6</v>
          </cell>
          <cell r="M968">
            <v>0.84399999999999997</v>
          </cell>
          <cell r="N968">
            <v>1.0472000000000001</v>
          </cell>
        </row>
        <row r="969">
          <cell r="L969">
            <v>136.69999999999999</v>
          </cell>
          <cell r="M969">
            <v>0.84399999999999997</v>
          </cell>
          <cell r="N969">
            <v>1.0464</v>
          </cell>
        </row>
        <row r="970">
          <cell r="L970">
            <v>136.80000000000001</v>
          </cell>
          <cell r="M970">
            <v>0.84399999999999997</v>
          </cell>
          <cell r="N970">
            <v>1.0456000000000001</v>
          </cell>
        </row>
        <row r="971">
          <cell r="L971">
            <v>136.9</v>
          </cell>
          <cell r="M971">
            <v>0.84399999999999997</v>
          </cell>
          <cell r="N971">
            <v>1.0448</v>
          </cell>
        </row>
        <row r="972">
          <cell r="L972">
            <v>137</v>
          </cell>
          <cell r="M972">
            <v>0.84399999999999997</v>
          </cell>
          <cell r="N972">
            <v>1.044</v>
          </cell>
        </row>
        <row r="973">
          <cell r="L973">
            <v>137.1</v>
          </cell>
          <cell r="M973">
            <v>0.84360000000000002</v>
          </cell>
          <cell r="N973">
            <v>1.0429999999999999</v>
          </cell>
        </row>
        <row r="974">
          <cell r="L974">
            <v>137.19999999999999</v>
          </cell>
          <cell r="M974">
            <v>0.84319999999999995</v>
          </cell>
          <cell r="N974">
            <v>1.042</v>
          </cell>
        </row>
        <row r="975">
          <cell r="L975">
            <v>137.30000000000001</v>
          </cell>
          <cell r="M975">
            <v>0.84299999999999997</v>
          </cell>
          <cell r="N975">
            <v>1.0409999999999999</v>
          </cell>
        </row>
        <row r="976">
          <cell r="L976">
            <v>137.4</v>
          </cell>
          <cell r="M976">
            <v>0.84299999999999997</v>
          </cell>
          <cell r="N976">
            <v>1.04</v>
          </cell>
        </row>
        <row r="977">
          <cell r="L977">
            <v>137.5</v>
          </cell>
          <cell r="M977">
            <v>0.84299999999999997</v>
          </cell>
          <cell r="N977">
            <v>1.0389999999999999</v>
          </cell>
        </row>
        <row r="978">
          <cell r="L978">
            <v>137.6</v>
          </cell>
          <cell r="M978">
            <v>0.84299999999999997</v>
          </cell>
          <cell r="N978">
            <v>1.038</v>
          </cell>
        </row>
        <row r="979">
          <cell r="L979">
            <v>137.69999999999999</v>
          </cell>
          <cell r="M979">
            <v>0.84299999999999997</v>
          </cell>
          <cell r="N979">
            <v>1.0369999999999999</v>
          </cell>
        </row>
        <row r="980">
          <cell r="L980">
            <v>137.80000000000001</v>
          </cell>
          <cell r="M980">
            <v>0.84279999999999999</v>
          </cell>
          <cell r="N980">
            <v>1.036</v>
          </cell>
        </row>
        <row r="981">
          <cell r="L981">
            <v>137.9</v>
          </cell>
          <cell r="M981">
            <v>0.84239999999999993</v>
          </cell>
          <cell r="N981">
            <v>1.0349999999999999</v>
          </cell>
        </row>
        <row r="982">
          <cell r="L982">
            <v>138</v>
          </cell>
          <cell r="M982">
            <v>0.84199999999999997</v>
          </cell>
          <cell r="N982">
            <v>1.034</v>
          </cell>
        </row>
        <row r="983">
          <cell r="L983">
            <v>138.1</v>
          </cell>
          <cell r="M983">
            <v>0.84199999999999997</v>
          </cell>
          <cell r="N983">
            <v>1.0329999999999999</v>
          </cell>
        </row>
        <row r="984">
          <cell r="L984">
            <v>138.19999999999999</v>
          </cell>
          <cell r="M984">
            <v>0.84199999999999997</v>
          </cell>
          <cell r="N984">
            <v>1.032</v>
          </cell>
        </row>
        <row r="985">
          <cell r="L985">
            <v>138.30000000000001</v>
          </cell>
          <cell r="M985">
            <v>0.84199999999999997</v>
          </cell>
          <cell r="N985">
            <v>1.0309999999999999</v>
          </cell>
        </row>
        <row r="986">
          <cell r="L986">
            <v>138.4</v>
          </cell>
          <cell r="M986">
            <v>0.84199999999999997</v>
          </cell>
          <cell r="N986">
            <v>1.03</v>
          </cell>
        </row>
        <row r="987">
          <cell r="L987">
            <v>138.5</v>
          </cell>
          <cell r="M987">
            <v>0.84199999999999997</v>
          </cell>
          <cell r="N987">
            <v>1.0289999999999999</v>
          </cell>
        </row>
        <row r="988">
          <cell r="L988">
            <v>138.6</v>
          </cell>
          <cell r="M988">
            <v>0.84199999999999997</v>
          </cell>
          <cell r="N988">
            <v>1.028</v>
          </cell>
        </row>
        <row r="989">
          <cell r="L989">
            <v>138.69999999999999</v>
          </cell>
          <cell r="M989">
            <v>0.84199999999999997</v>
          </cell>
          <cell r="N989">
            <v>1.0269999999999999</v>
          </cell>
        </row>
        <row r="990">
          <cell r="L990">
            <v>138.80000000000001</v>
          </cell>
          <cell r="M990">
            <v>0.84179999999999999</v>
          </cell>
          <cell r="N990">
            <v>1.026</v>
          </cell>
        </row>
        <row r="991">
          <cell r="L991">
            <v>138.9</v>
          </cell>
          <cell r="M991">
            <v>0.84139999999999993</v>
          </cell>
          <cell r="N991">
            <v>1.0249999999999999</v>
          </cell>
        </row>
        <row r="992">
          <cell r="L992">
            <v>139</v>
          </cell>
          <cell r="M992">
            <v>0.84099999999999997</v>
          </cell>
          <cell r="N992">
            <v>1.024</v>
          </cell>
        </row>
        <row r="993">
          <cell r="L993">
            <v>139.1</v>
          </cell>
          <cell r="M993">
            <v>0.84099999999999997</v>
          </cell>
          <cell r="N993">
            <v>1.0229999999999999</v>
          </cell>
        </row>
        <row r="994">
          <cell r="L994">
            <v>139.19999999999999</v>
          </cell>
          <cell r="M994">
            <v>0.84099999999999997</v>
          </cell>
          <cell r="N994">
            <v>1.022</v>
          </cell>
        </row>
        <row r="995">
          <cell r="L995">
            <v>139.30000000000001</v>
          </cell>
          <cell r="M995">
            <v>0.84099999999999997</v>
          </cell>
          <cell r="N995">
            <v>1.0209999999999999</v>
          </cell>
        </row>
        <row r="996">
          <cell r="L996">
            <v>139.4</v>
          </cell>
          <cell r="M996">
            <v>0.84099999999999997</v>
          </cell>
          <cell r="N996">
            <v>1.02</v>
          </cell>
        </row>
        <row r="997">
          <cell r="L997">
            <v>139.5</v>
          </cell>
          <cell r="M997">
            <v>0.84099999999999997</v>
          </cell>
          <cell r="N997">
            <v>1.0189999999999999</v>
          </cell>
        </row>
        <row r="998">
          <cell r="L998">
            <v>139.6</v>
          </cell>
          <cell r="M998">
            <v>0.84060000000000001</v>
          </cell>
          <cell r="N998">
            <v>1.0182</v>
          </cell>
        </row>
        <row r="999">
          <cell r="L999">
            <v>139.69999999999999</v>
          </cell>
          <cell r="M999">
            <v>0.84019999999999995</v>
          </cell>
          <cell r="N999">
            <v>1.0173999999999999</v>
          </cell>
        </row>
        <row r="1000">
          <cell r="L1000">
            <v>139.80000000000001</v>
          </cell>
          <cell r="M1000">
            <v>0.84</v>
          </cell>
          <cell r="N1000">
            <v>1.0165999999999999</v>
          </cell>
        </row>
        <row r="1001">
          <cell r="L1001">
            <v>139.9</v>
          </cell>
          <cell r="M1001">
            <v>0.84</v>
          </cell>
          <cell r="N1001">
            <v>1.0157999999999998</v>
          </cell>
        </row>
        <row r="1002">
          <cell r="L1002">
            <v>140</v>
          </cell>
          <cell r="M1002">
            <v>0.84</v>
          </cell>
          <cell r="N1002">
            <v>1.0149999999999999</v>
          </cell>
        </row>
        <row r="1003">
          <cell r="L1003">
            <v>140.1</v>
          </cell>
          <cell r="M1003">
            <v>0.84</v>
          </cell>
          <cell r="N1003">
            <v>1.0142</v>
          </cell>
        </row>
        <row r="1004">
          <cell r="L1004">
            <v>140.19999999999999</v>
          </cell>
          <cell r="M1004">
            <v>0.84</v>
          </cell>
          <cell r="N1004">
            <v>1.0133999999999999</v>
          </cell>
        </row>
        <row r="1005">
          <cell r="L1005">
            <v>140.30000000000001</v>
          </cell>
          <cell r="M1005">
            <v>0.84</v>
          </cell>
          <cell r="N1005">
            <v>1.0125999999999999</v>
          </cell>
        </row>
        <row r="1006">
          <cell r="L1006">
            <v>140.4</v>
          </cell>
          <cell r="M1006">
            <v>0.84</v>
          </cell>
          <cell r="N1006">
            <v>1.0117999999999998</v>
          </cell>
        </row>
        <row r="1007">
          <cell r="L1007">
            <v>140.5</v>
          </cell>
          <cell r="M1007">
            <v>0.84</v>
          </cell>
          <cell r="N1007">
            <v>1.0109999999999999</v>
          </cell>
        </row>
        <row r="1008">
          <cell r="L1008">
            <v>140.6</v>
          </cell>
          <cell r="M1008">
            <v>0.84</v>
          </cell>
          <cell r="N1008">
            <v>1.01</v>
          </cell>
        </row>
        <row r="1009">
          <cell r="L1009">
            <v>140.69999999999999</v>
          </cell>
          <cell r="M1009">
            <v>0.84</v>
          </cell>
          <cell r="N1009">
            <v>1.0089999999999999</v>
          </cell>
        </row>
        <row r="1010">
          <cell r="L1010">
            <v>140.80000000000001</v>
          </cell>
          <cell r="M1010">
            <v>0.83979999999999999</v>
          </cell>
          <cell r="N1010">
            <v>1.008</v>
          </cell>
        </row>
        <row r="1011">
          <cell r="L1011">
            <v>140.9</v>
          </cell>
          <cell r="M1011">
            <v>0.83939999999999992</v>
          </cell>
          <cell r="N1011">
            <v>1.0069999999999999</v>
          </cell>
        </row>
        <row r="1012">
          <cell r="L1012">
            <v>141</v>
          </cell>
          <cell r="M1012">
            <v>0.83899999999999997</v>
          </cell>
          <cell r="N1012">
            <v>1.006</v>
          </cell>
        </row>
        <row r="1013">
          <cell r="L1013">
            <v>141.1</v>
          </cell>
          <cell r="M1013">
            <v>0.83899999999999997</v>
          </cell>
          <cell r="N1013">
            <v>1.0052000000000001</v>
          </cell>
        </row>
        <row r="1014">
          <cell r="L1014">
            <v>141.19999999999999</v>
          </cell>
          <cell r="M1014">
            <v>0.83899999999999997</v>
          </cell>
          <cell r="N1014">
            <v>1.0044</v>
          </cell>
        </row>
        <row r="1015">
          <cell r="L1015">
            <v>141.30000000000001</v>
          </cell>
          <cell r="M1015">
            <v>0.83899999999999997</v>
          </cell>
          <cell r="N1015">
            <v>1.0036</v>
          </cell>
        </row>
        <row r="1016">
          <cell r="L1016">
            <v>141.4</v>
          </cell>
          <cell r="M1016">
            <v>0.83899999999999997</v>
          </cell>
          <cell r="N1016">
            <v>1.0027999999999999</v>
          </cell>
        </row>
        <row r="1017">
          <cell r="L1017">
            <v>141.5</v>
          </cell>
          <cell r="M1017">
            <v>0.83899999999999997</v>
          </cell>
          <cell r="N1017">
            <v>1.002</v>
          </cell>
        </row>
        <row r="1018">
          <cell r="L1018">
            <v>141.6</v>
          </cell>
          <cell r="M1018">
            <v>0.83899999999999997</v>
          </cell>
          <cell r="N1018">
            <v>1.0012000000000001</v>
          </cell>
        </row>
        <row r="1019">
          <cell r="L1019">
            <v>141.69999999999999</v>
          </cell>
          <cell r="M1019">
            <v>0.83899999999999997</v>
          </cell>
          <cell r="N1019">
            <v>1.0004</v>
          </cell>
        </row>
        <row r="1020">
          <cell r="L1020">
            <v>141.80000000000001</v>
          </cell>
          <cell r="M1020">
            <v>0.83879999999999999</v>
          </cell>
          <cell r="N1020">
            <v>0.99960000000000004</v>
          </cell>
        </row>
        <row r="1021">
          <cell r="L1021">
            <v>141.9</v>
          </cell>
          <cell r="M1021">
            <v>0.83839999999999992</v>
          </cell>
          <cell r="N1021">
            <v>0.99880000000000002</v>
          </cell>
        </row>
        <row r="1022">
          <cell r="L1022">
            <v>142</v>
          </cell>
          <cell r="M1022">
            <v>0.83799999999999997</v>
          </cell>
          <cell r="N1022">
            <v>0.998</v>
          </cell>
        </row>
        <row r="1023">
          <cell r="L1023">
            <v>142.1</v>
          </cell>
          <cell r="M1023">
            <v>0.83799999999999997</v>
          </cell>
          <cell r="N1023">
            <v>0.99719999999999998</v>
          </cell>
        </row>
        <row r="1024">
          <cell r="L1024">
            <v>142.19999999999999</v>
          </cell>
          <cell r="M1024">
            <v>0.83799999999999997</v>
          </cell>
          <cell r="N1024">
            <v>0.99639999999999995</v>
          </cell>
        </row>
        <row r="1025">
          <cell r="L1025">
            <v>142.30000000000001</v>
          </cell>
          <cell r="M1025">
            <v>0.83799999999999997</v>
          </cell>
          <cell r="N1025">
            <v>0.99560000000000004</v>
          </cell>
        </row>
        <row r="1026">
          <cell r="L1026">
            <v>142.4</v>
          </cell>
          <cell r="M1026">
            <v>0.83799999999999997</v>
          </cell>
          <cell r="N1026">
            <v>0.99480000000000002</v>
          </cell>
        </row>
        <row r="1027">
          <cell r="L1027">
            <v>142.5</v>
          </cell>
          <cell r="M1027">
            <v>0.83799999999999997</v>
          </cell>
          <cell r="N1027">
            <v>0.99399999999999999</v>
          </cell>
        </row>
        <row r="1028">
          <cell r="L1028">
            <v>142.6</v>
          </cell>
          <cell r="M1028">
            <v>0.83799999999999997</v>
          </cell>
          <cell r="N1028">
            <v>0.99319999999999997</v>
          </cell>
        </row>
        <row r="1029">
          <cell r="L1029">
            <v>142.69999999999999</v>
          </cell>
          <cell r="M1029">
            <v>0.83799999999999997</v>
          </cell>
          <cell r="N1029">
            <v>0.99239999999999995</v>
          </cell>
        </row>
        <row r="1030">
          <cell r="L1030">
            <v>142.80000000000001</v>
          </cell>
          <cell r="M1030">
            <v>0.83779999999999999</v>
          </cell>
          <cell r="N1030">
            <v>0.99160000000000004</v>
          </cell>
        </row>
        <row r="1031">
          <cell r="L1031">
            <v>142.9</v>
          </cell>
          <cell r="M1031">
            <v>0.83739999999999992</v>
          </cell>
          <cell r="N1031">
            <v>0.99080000000000001</v>
          </cell>
        </row>
        <row r="1032">
          <cell r="L1032">
            <v>143</v>
          </cell>
          <cell r="M1032">
            <v>0.83699999999999997</v>
          </cell>
          <cell r="N1032">
            <v>0.99</v>
          </cell>
        </row>
        <row r="1033">
          <cell r="L1033">
            <v>143.1</v>
          </cell>
          <cell r="M1033">
            <v>0.83699999999999997</v>
          </cell>
          <cell r="N1033">
            <v>0.98939999999999995</v>
          </cell>
        </row>
        <row r="1034">
          <cell r="L1034">
            <v>143.19999999999999</v>
          </cell>
          <cell r="M1034">
            <v>0.83699999999999997</v>
          </cell>
          <cell r="N1034">
            <v>0.98880000000000001</v>
          </cell>
        </row>
        <row r="1035">
          <cell r="L1035">
            <v>143.30000000000001</v>
          </cell>
          <cell r="M1035">
            <v>0.83699999999999997</v>
          </cell>
          <cell r="N1035">
            <v>0.98819999999999997</v>
          </cell>
        </row>
        <row r="1036">
          <cell r="L1036">
            <v>143.4</v>
          </cell>
          <cell r="M1036">
            <v>0.83699999999999997</v>
          </cell>
          <cell r="N1036">
            <v>0.98760000000000003</v>
          </cell>
        </row>
        <row r="1037">
          <cell r="L1037">
            <v>143.5</v>
          </cell>
          <cell r="M1037">
            <v>0.83699999999999997</v>
          </cell>
          <cell r="N1037">
            <v>0.98699999999999999</v>
          </cell>
        </row>
        <row r="1038">
          <cell r="L1038">
            <v>143.6</v>
          </cell>
          <cell r="M1038">
            <v>0.83699999999999997</v>
          </cell>
          <cell r="N1038">
            <v>0.98619999999999997</v>
          </cell>
        </row>
        <row r="1039">
          <cell r="L1039">
            <v>143.69999999999999</v>
          </cell>
          <cell r="M1039">
            <v>0.83699999999999997</v>
          </cell>
          <cell r="N1039">
            <v>0.98539999999999994</v>
          </cell>
        </row>
        <row r="1040">
          <cell r="L1040">
            <v>143.80000000000001</v>
          </cell>
          <cell r="M1040">
            <v>0.83679999999999999</v>
          </cell>
          <cell r="N1040">
            <v>0.98460000000000003</v>
          </cell>
        </row>
        <row r="1041">
          <cell r="L1041">
            <v>143.9</v>
          </cell>
          <cell r="M1041">
            <v>0.83639999999999992</v>
          </cell>
          <cell r="N1041">
            <v>0.98380000000000001</v>
          </cell>
        </row>
        <row r="1042">
          <cell r="L1042">
            <v>144</v>
          </cell>
          <cell r="M1042">
            <v>0.83599999999999997</v>
          </cell>
          <cell r="N1042">
            <v>0.98299999999999998</v>
          </cell>
        </row>
        <row r="1043">
          <cell r="L1043">
            <v>144.1</v>
          </cell>
          <cell r="M1043">
            <v>0.83599999999999997</v>
          </cell>
          <cell r="N1043">
            <v>0.98219999999999996</v>
          </cell>
        </row>
        <row r="1044">
          <cell r="L1044">
            <v>144.19999999999999</v>
          </cell>
          <cell r="M1044">
            <v>0.83599999999999997</v>
          </cell>
          <cell r="N1044">
            <v>0.98139999999999994</v>
          </cell>
        </row>
        <row r="1045">
          <cell r="L1045">
            <v>144.30000000000001</v>
          </cell>
          <cell r="M1045">
            <v>0.83599999999999997</v>
          </cell>
          <cell r="N1045">
            <v>0.98060000000000003</v>
          </cell>
        </row>
        <row r="1046">
          <cell r="L1046">
            <v>144.4</v>
          </cell>
          <cell r="M1046">
            <v>0.83599999999999997</v>
          </cell>
          <cell r="N1046">
            <v>0.9798</v>
          </cell>
        </row>
        <row r="1047">
          <cell r="L1047">
            <v>144.5</v>
          </cell>
          <cell r="M1047">
            <v>0.83599999999999997</v>
          </cell>
          <cell r="N1047">
            <v>0.97899999999999998</v>
          </cell>
        </row>
        <row r="1048">
          <cell r="L1048">
            <v>144.6</v>
          </cell>
          <cell r="M1048">
            <v>0.83599999999999997</v>
          </cell>
          <cell r="N1048">
            <v>0.97839999999999994</v>
          </cell>
        </row>
        <row r="1049">
          <cell r="L1049">
            <v>144.69999999999999</v>
          </cell>
          <cell r="M1049">
            <v>0.83599999999999997</v>
          </cell>
          <cell r="N1049">
            <v>0.9778</v>
          </cell>
        </row>
        <row r="1050">
          <cell r="L1050">
            <v>144.80000000000001</v>
          </cell>
          <cell r="M1050">
            <v>0.83579999999999999</v>
          </cell>
          <cell r="N1050">
            <v>0.97719999999999996</v>
          </cell>
        </row>
        <row r="1051">
          <cell r="L1051">
            <v>144.9</v>
          </cell>
          <cell r="M1051">
            <v>0.83539999999999992</v>
          </cell>
          <cell r="N1051">
            <v>0.97660000000000002</v>
          </cell>
        </row>
        <row r="1052">
          <cell r="L1052">
            <v>145</v>
          </cell>
          <cell r="M1052">
            <v>0.83499999999999996</v>
          </cell>
          <cell r="N1052">
            <v>0.97599999999999998</v>
          </cell>
        </row>
        <row r="1053">
          <cell r="L1053">
            <v>145.1</v>
          </cell>
          <cell r="M1053">
            <v>0.83499999999999996</v>
          </cell>
          <cell r="N1053">
            <v>0.97519999999999996</v>
          </cell>
        </row>
        <row r="1054">
          <cell r="L1054">
            <v>145.19999999999999</v>
          </cell>
          <cell r="M1054">
            <v>0.83499999999999996</v>
          </cell>
          <cell r="N1054">
            <v>0.97439999999999993</v>
          </cell>
        </row>
        <row r="1055">
          <cell r="L1055">
            <v>145.30000000000001</v>
          </cell>
          <cell r="M1055">
            <v>0.83499999999999996</v>
          </cell>
          <cell r="N1055">
            <v>0.97360000000000002</v>
          </cell>
        </row>
        <row r="1056">
          <cell r="L1056">
            <v>145.4</v>
          </cell>
          <cell r="M1056">
            <v>0.83499999999999996</v>
          </cell>
          <cell r="N1056">
            <v>0.9728</v>
          </cell>
        </row>
        <row r="1057">
          <cell r="L1057">
            <v>145.5</v>
          </cell>
          <cell r="M1057">
            <v>0.83499999999999996</v>
          </cell>
          <cell r="N1057">
            <v>0.97199999999999998</v>
          </cell>
        </row>
        <row r="1058">
          <cell r="L1058">
            <v>145.6</v>
          </cell>
          <cell r="M1058">
            <v>0.83499999999999996</v>
          </cell>
          <cell r="N1058">
            <v>0.97139999999999993</v>
          </cell>
        </row>
        <row r="1059">
          <cell r="L1059">
            <v>145.69999999999999</v>
          </cell>
          <cell r="M1059">
            <v>0.83499999999999996</v>
          </cell>
          <cell r="N1059">
            <v>0.9708</v>
          </cell>
        </row>
        <row r="1060">
          <cell r="L1060">
            <v>145.80000000000001</v>
          </cell>
          <cell r="M1060">
            <v>0.83479999999999999</v>
          </cell>
          <cell r="N1060">
            <v>0.97019999999999995</v>
          </cell>
        </row>
        <row r="1061">
          <cell r="L1061">
            <v>145.9</v>
          </cell>
          <cell r="M1061">
            <v>0.83439999999999992</v>
          </cell>
          <cell r="N1061">
            <v>0.96960000000000002</v>
          </cell>
        </row>
        <row r="1062">
          <cell r="L1062">
            <v>146</v>
          </cell>
          <cell r="M1062">
            <v>0.83399999999999996</v>
          </cell>
          <cell r="N1062">
            <v>0.96899999999999997</v>
          </cell>
        </row>
        <row r="1063">
          <cell r="L1063">
            <v>146.1</v>
          </cell>
          <cell r="M1063">
            <v>0.83399999999999996</v>
          </cell>
          <cell r="N1063">
            <v>0.96819999999999995</v>
          </cell>
        </row>
        <row r="1064">
          <cell r="L1064">
            <v>146.19999999999999</v>
          </cell>
          <cell r="M1064">
            <v>0.83399999999999996</v>
          </cell>
          <cell r="N1064">
            <v>0.96739999999999993</v>
          </cell>
        </row>
        <row r="1065">
          <cell r="L1065">
            <v>146.30000000000001</v>
          </cell>
          <cell r="M1065">
            <v>0.83399999999999996</v>
          </cell>
          <cell r="N1065">
            <v>0.96660000000000001</v>
          </cell>
        </row>
        <row r="1066">
          <cell r="L1066">
            <v>146.4</v>
          </cell>
          <cell r="M1066">
            <v>0.83399999999999996</v>
          </cell>
          <cell r="N1066">
            <v>0.96579999999999999</v>
          </cell>
        </row>
        <row r="1067">
          <cell r="L1067">
            <v>146.5</v>
          </cell>
          <cell r="M1067">
            <v>0.83399999999999996</v>
          </cell>
          <cell r="N1067">
            <v>0.96499999999999997</v>
          </cell>
        </row>
        <row r="1068">
          <cell r="L1068">
            <v>146.6</v>
          </cell>
          <cell r="M1068">
            <v>0.83399999999999996</v>
          </cell>
          <cell r="N1068">
            <v>0.96419999999999995</v>
          </cell>
        </row>
        <row r="1069">
          <cell r="L1069">
            <v>146.69999999999999</v>
          </cell>
          <cell r="M1069">
            <v>0.83399999999999996</v>
          </cell>
          <cell r="N1069">
            <v>0.96339999999999992</v>
          </cell>
        </row>
        <row r="1070">
          <cell r="L1070">
            <v>146.80000000000001</v>
          </cell>
          <cell r="M1070">
            <v>0.83379999999999999</v>
          </cell>
          <cell r="N1070">
            <v>0.96260000000000001</v>
          </cell>
        </row>
        <row r="1071">
          <cell r="L1071">
            <v>146.9</v>
          </cell>
          <cell r="M1071">
            <v>0.83339999999999992</v>
          </cell>
          <cell r="N1071">
            <v>0.96179999999999999</v>
          </cell>
        </row>
        <row r="1072">
          <cell r="L1072">
            <v>147</v>
          </cell>
          <cell r="M1072">
            <v>0.83299999999999996</v>
          </cell>
          <cell r="N1072">
            <v>0.96099999999999997</v>
          </cell>
        </row>
        <row r="1073">
          <cell r="L1073">
            <v>147.1</v>
          </cell>
          <cell r="M1073">
            <v>0.83299999999999996</v>
          </cell>
          <cell r="N1073">
            <v>0.96039999999999992</v>
          </cell>
        </row>
        <row r="1074">
          <cell r="L1074">
            <v>147.19999999999999</v>
          </cell>
          <cell r="M1074">
            <v>0.83299999999999996</v>
          </cell>
          <cell r="N1074">
            <v>0.95979999999999999</v>
          </cell>
        </row>
        <row r="1075">
          <cell r="L1075">
            <v>147.30000000000001</v>
          </cell>
          <cell r="M1075">
            <v>0.83299999999999996</v>
          </cell>
          <cell r="N1075">
            <v>0.95919999999999994</v>
          </cell>
        </row>
        <row r="1076">
          <cell r="L1076">
            <v>147.4</v>
          </cell>
          <cell r="M1076">
            <v>0.83299999999999996</v>
          </cell>
          <cell r="N1076">
            <v>0.95860000000000001</v>
          </cell>
        </row>
        <row r="1077">
          <cell r="L1077">
            <v>147.5</v>
          </cell>
          <cell r="M1077">
            <v>0.83299999999999996</v>
          </cell>
          <cell r="N1077">
            <v>0.95799999999999996</v>
          </cell>
        </row>
        <row r="1078">
          <cell r="L1078">
            <v>147.6</v>
          </cell>
          <cell r="M1078">
            <v>0.83299999999999996</v>
          </cell>
          <cell r="N1078">
            <v>0.95719999999999994</v>
          </cell>
        </row>
        <row r="1079">
          <cell r="L1079">
            <v>147.69999999999999</v>
          </cell>
          <cell r="M1079">
            <v>0.83299999999999996</v>
          </cell>
          <cell r="N1079">
            <v>0.95639999999999992</v>
          </cell>
        </row>
        <row r="1080">
          <cell r="L1080">
            <v>147.80000000000001</v>
          </cell>
          <cell r="M1080">
            <v>0.83279999999999998</v>
          </cell>
          <cell r="N1080">
            <v>0.9556</v>
          </cell>
        </row>
        <row r="1081">
          <cell r="L1081">
            <v>147.9</v>
          </cell>
          <cell r="M1081">
            <v>0.83239999999999992</v>
          </cell>
          <cell r="N1081">
            <v>0.95479999999999998</v>
          </cell>
        </row>
        <row r="1082">
          <cell r="L1082">
            <v>148</v>
          </cell>
          <cell r="M1082">
            <v>0.83199999999999996</v>
          </cell>
          <cell r="N1082">
            <v>0.95399999999999996</v>
          </cell>
        </row>
        <row r="1083">
          <cell r="L1083">
            <v>148.1</v>
          </cell>
          <cell r="M1083">
            <v>0.83199999999999996</v>
          </cell>
          <cell r="N1083">
            <v>0.95339999999999991</v>
          </cell>
        </row>
        <row r="1084">
          <cell r="L1084">
            <v>148.19999999999999</v>
          </cell>
          <cell r="M1084">
            <v>0.83199999999999996</v>
          </cell>
          <cell r="N1084">
            <v>0.95279999999999998</v>
          </cell>
        </row>
        <row r="1085">
          <cell r="L1085">
            <v>148.30000000000001</v>
          </cell>
          <cell r="M1085">
            <v>0.83199999999999996</v>
          </cell>
          <cell r="N1085">
            <v>0.95219999999999994</v>
          </cell>
        </row>
        <row r="1086">
          <cell r="L1086">
            <v>148.4</v>
          </cell>
          <cell r="M1086">
            <v>0.83199999999999996</v>
          </cell>
          <cell r="N1086">
            <v>0.9516</v>
          </cell>
        </row>
        <row r="1087">
          <cell r="L1087">
            <v>148.5</v>
          </cell>
          <cell r="M1087">
            <v>0.83199999999999996</v>
          </cell>
          <cell r="N1087">
            <v>0.95099999999999996</v>
          </cell>
        </row>
        <row r="1088">
          <cell r="L1088">
            <v>148.6</v>
          </cell>
          <cell r="M1088">
            <v>0.83199999999999996</v>
          </cell>
          <cell r="N1088">
            <v>0.95039999999999991</v>
          </cell>
        </row>
        <row r="1089">
          <cell r="L1089">
            <v>148.69999999999999</v>
          </cell>
          <cell r="M1089">
            <v>0.83199999999999996</v>
          </cell>
          <cell r="N1089">
            <v>0.94979999999999998</v>
          </cell>
        </row>
        <row r="1090">
          <cell r="L1090">
            <v>148.80000000000001</v>
          </cell>
          <cell r="M1090">
            <v>0.83179999999999998</v>
          </cell>
          <cell r="N1090">
            <v>0.94919999999999993</v>
          </cell>
        </row>
        <row r="1091">
          <cell r="L1091">
            <v>148.9</v>
          </cell>
          <cell r="M1091">
            <v>0.83139999999999992</v>
          </cell>
          <cell r="N1091">
            <v>0.9486</v>
          </cell>
        </row>
        <row r="1092">
          <cell r="L1092">
            <v>149</v>
          </cell>
          <cell r="M1092">
            <v>0.83099999999999996</v>
          </cell>
          <cell r="N1092">
            <v>0.94799999999999995</v>
          </cell>
        </row>
        <row r="1093">
          <cell r="L1093">
            <v>149.1</v>
          </cell>
          <cell r="M1093">
            <v>0.83099999999999996</v>
          </cell>
          <cell r="N1093">
            <v>0.94739999999999991</v>
          </cell>
        </row>
        <row r="1094">
          <cell r="L1094">
            <v>149.19999999999999</v>
          </cell>
          <cell r="M1094">
            <v>0.83099999999999996</v>
          </cell>
          <cell r="N1094">
            <v>0.94679999999999997</v>
          </cell>
        </row>
        <row r="1095">
          <cell r="L1095">
            <v>149.30000000000001</v>
          </cell>
          <cell r="M1095">
            <v>0.83099999999999996</v>
          </cell>
          <cell r="N1095">
            <v>0.94619999999999993</v>
          </cell>
        </row>
        <row r="1096">
          <cell r="L1096">
            <v>149.4</v>
          </cell>
          <cell r="M1096">
            <v>0.83099999999999996</v>
          </cell>
          <cell r="N1096">
            <v>0.9456</v>
          </cell>
        </row>
        <row r="1097">
          <cell r="L1097">
            <v>149.5</v>
          </cell>
          <cell r="M1097">
            <v>0.83099999999999996</v>
          </cell>
          <cell r="N1097">
            <v>0.94499999999999995</v>
          </cell>
        </row>
        <row r="1098">
          <cell r="L1098">
            <v>149.6</v>
          </cell>
          <cell r="M1098">
            <v>0.83099999999999996</v>
          </cell>
          <cell r="N1098">
            <v>0.94439999999999991</v>
          </cell>
        </row>
        <row r="1099">
          <cell r="L1099">
            <v>149.69999999999999</v>
          </cell>
          <cell r="M1099">
            <v>0.83099999999999996</v>
          </cell>
          <cell r="N1099">
            <v>0.94379999999999997</v>
          </cell>
        </row>
        <row r="1100">
          <cell r="L1100">
            <v>149.80000000000001</v>
          </cell>
          <cell r="M1100">
            <v>0.83099999999999996</v>
          </cell>
          <cell r="N1100">
            <v>0.94319999999999993</v>
          </cell>
        </row>
        <row r="1101">
          <cell r="L1101">
            <v>149.9</v>
          </cell>
          <cell r="M1101">
            <v>0.83099999999999996</v>
          </cell>
          <cell r="N1101">
            <v>0.94259999999999999</v>
          </cell>
        </row>
        <row r="1102">
          <cell r="L1102">
            <v>150</v>
          </cell>
          <cell r="M1102">
            <v>0.83099999999999996</v>
          </cell>
          <cell r="N1102">
            <v>0.94199999999999995</v>
          </cell>
        </row>
        <row r="1103">
          <cell r="L1103">
            <v>150.1</v>
          </cell>
          <cell r="M1103">
            <v>0.8306</v>
          </cell>
          <cell r="N1103">
            <v>0.9413999999999999</v>
          </cell>
        </row>
        <row r="1104">
          <cell r="L1104">
            <v>150.19999999999999</v>
          </cell>
          <cell r="M1104">
            <v>0.83019999999999994</v>
          </cell>
          <cell r="N1104">
            <v>0.94079999999999997</v>
          </cell>
        </row>
        <row r="1105">
          <cell r="L1105">
            <v>150.30000000000001</v>
          </cell>
          <cell r="M1105">
            <v>0.83</v>
          </cell>
          <cell r="N1105">
            <v>0.94019999999999992</v>
          </cell>
        </row>
        <row r="1106">
          <cell r="L1106">
            <v>150.4</v>
          </cell>
          <cell r="M1106">
            <v>0.83</v>
          </cell>
          <cell r="N1106">
            <v>0.93959999999999999</v>
          </cell>
        </row>
        <row r="1107">
          <cell r="L1107">
            <v>150.5</v>
          </cell>
          <cell r="M1107">
            <v>0.83</v>
          </cell>
          <cell r="N1107">
            <v>0.93899999999999995</v>
          </cell>
        </row>
        <row r="1108">
          <cell r="L1108">
            <v>150.6</v>
          </cell>
          <cell r="M1108">
            <v>0.83</v>
          </cell>
          <cell r="N1108">
            <v>0.93859999999999999</v>
          </cell>
        </row>
        <row r="1109">
          <cell r="L1109">
            <v>150.69999999999999</v>
          </cell>
          <cell r="M1109">
            <v>0.83</v>
          </cell>
          <cell r="N1109">
            <v>0.93820000000000003</v>
          </cell>
        </row>
        <row r="1110">
          <cell r="L1110">
            <v>150.80000000000001</v>
          </cell>
          <cell r="M1110">
            <v>0.83</v>
          </cell>
          <cell r="N1110">
            <v>0.93779999999999997</v>
          </cell>
        </row>
        <row r="1111">
          <cell r="L1111">
            <v>150.9</v>
          </cell>
          <cell r="M1111">
            <v>0.83</v>
          </cell>
          <cell r="N1111">
            <v>0.93740000000000001</v>
          </cell>
        </row>
        <row r="1112">
          <cell r="L1112">
            <v>151</v>
          </cell>
          <cell r="M1112">
            <v>0.83</v>
          </cell>
          <cell r="N1112">
            <v>0.93700000000000006</v>
          </cell>
        </row>
        <row r="1113">
          <cell r="L1113">
            <v>151.1</v>
          </cell>
          <cell r="M1113">
            <v>0.83</v>
          </cell>
          <cell r="N1113">
            <v>0.93640000000000001</v>
          </cell>
        </row>
        <row r="1114">
          <cell r="L1114">
            <v>151.19999999999999</v>
          </cell>
          <cell r="M1114">
            <v>0.83</v>
          </cell>
          <cell r="N1114">
            <v>0.93580000000000008</v>
          </cell>
        </row>
        <row r="1115">
          <cell r="L1115">
            <v>151.30000000000001</v>
          </cell>
          <cell r="M1115">
            <v>0.82979999999999998</v>
          </cell>
          <cell r="N1115">
            <v>0.93520000000000003</v>
          </cell>
        </row>
        <row r="1116">
          <cell r="L1116">
            <v>151.4</v>
          </cell>
          <cell r="M1116">
            <v>0.82939999999999992</v>
          </cell>
          <cell r="N1116">
            <v>0.9346000000000001</v>
          </cell>
        </row>
        <row r="1117">
          <cell r="L1117">
            <v>151.5</v>
          </cell>
          <cell r="M1117">
            <v>0.82899999999999996</v>
          </cell>
          <cell r="N1117">
            <v>0.93400000000000005</v>
          </cell>
        </row>
        <row r="1118">
          <cell r="L1118">
            <v>151.6</v>
          </cell>
          <cell r="M1118">
            <v>0.82899999999999996</v>
          </cell>
          <cell r="N1118">
            <v>0.9336000000000001</v>
          </cell>
        </row>
        <row r="1119">
          <cell r="L1119">
            <v>151.69999999999999</v>
          </cell>
          <cell r="M1119">
            <v>0.82899999999999996</v>
          </cell>
          <cell r="N1119">
            <v>0.93320000000000003</v>
          </cell>
        </row>
        <row r="1120">
          <cell r="L1120">
            <v>151.80000000000001</v>
          </cell>
          <cell r="M1120">
            <v>0.82899999999999996</v>
          </cell>
          <cell r="N1120">
            <v>0.93280000000000007</v>
          </cell>
        </row>
        <row r="1121">
          <cell r="L1121">
            <v>151.9</v>
          </cell>
          <cell r="M1121">
            <v>0.82899999999999996</v>
          </cell>
          <cell r="N1121">
            <v>0.93240000000000001</v>
          </cell>
        </row>
        <row r="1122">
          <cell r="L1122">
            <v>152</v>
          </cell>
          <cell r="M1122">
            <v>0.82899999999999996</v>
          </cell>
          <cell r="N1122">
            <v>0.93200000000000005</v>
          </cell>
        </row>
        <row r="1123">
          <cell r="L1123">
            <v>152.1</v>
          </cell>
          <cell r="M1123">
            <v>0.82899999999999996</v>
          </cell>
          <cell r="N1123">
            <v>0.93140000000000001</v>
          </cell>
        </row>
        <row r="1124">
          <cell r="L1124">
            <v>152.19999999999999</v>
          </cell>
          <cell r="M1124">
            <v>0.82899999999999996</v>
          </cell>
          <cell r="N1124">
            <v>0.93080000000000007</v>
          </cell>
        </row>
        <row r="1125">
          <cell r="L1125">
            <v>152.30000000000001</v>
          </cell>
          <cell r="M1125">
            <v>0.82899999999999996</v>
          </cell>
          <cell r="N1125">
            <v>0.93020000000000003</v>
          </cell>
        </row>
        <row r="1126">
          <cell r="L1126">
            <v>152.4</v>
          </cell>
          <cell r="M1126">
            <v>0.82899999999999996</v>
          </cell>
          <cell r="N1126">
            <v>0.92960000000000009</v>
          </cell>
        </row>
        <row r="1127">
          <cell r="L1127">
            <v>152.5</v>
          </cell>
          <cell r="M1127">
            <v>0.82899999999999996</v>
          </cell>
          <cell r="N1127">
            <v>0.92900000000000005</v>
          </cell>
        </row>
        <row r="1128">
          <cell r="L1128">
            <v>152.6</v>
          </cell>
          <cell r="M1128">
            <v>0.8286</v>
          </cell>
          <cell r="N1128">
            <v>0.92860000000000009</v>
          </cell>
        </row>
        <row r="1129">
          <cell r="L1129">
            <v>152.69999999999999</v>
          </cell>
          <cell r="M1129">
            <v>0.82819999999999994</v>
          </cell>
          <cell r="N1129">
            <v>0.92820000000000003</v>
          </cell>
        </row>
        <row r="1130">
          <cell r="L1130">
            <v>152.80000000000001</v>
          </cell>
          <cell r="M1130">
            <v>0.82799999999999996</v>
          </cell>
          <cell r="N1130">
            <v>0.92780000000000007</v>
          </cell>
        </row>
        <row r="1131">
          <cell r="L1131">
            <v>152.9</v>
          </cell>
          <cell r="M1131">
            <v>0.82799999999999996</v>
          </cell>
          <cell r="N1131">
            <v>0.9274</v>
          </cell>
        </row>
        <row r="1132">
          <cell r="L1132">
            <v>153</v>
          </cell>
          <cell r="M1132">
            <v>0.82799999999999996</v>
          </cell>
          <cell r="N1132">
            <v>0.92700000000000005</v>
          </cell>
        </row>
        <row r="1133">
          <cell r="L1133">
            <v>153.1</v>
          </cell>
          <cell r="M1133">
            <v>0.82799999999999996</v>
          </cell>
          <cell r="N1133">
            <v>0.92660000000000009</v>
          </cell>
        </row>
        <row r="1134">
          <cell r="L1134">
            <v>153.19999999999999</v>
          </cell>
          <cell r="M1134">
            <v>0.82799999999999996</v>
          </cell>
          <cell r="N1134">
            <v>0.92620000000000002</v>
          </cell>
        </row>
        <row r="1135">
          <cell r="L1135">
            <v>153.30000000000001</v>
          </cell>
          <cell r="M1135">
            <v>0.82799999999999996</v>
          </cell>
          <cell r="N1135">
            <v>0.92580000000000007</v>
          </cell>
        </row>
        <row r="1136">
          <cell r="L1136">
            <v>153.4</v>
          </cell>
          <cell r="M1136">
            <v>0.82799999999999996</v>
          </cell>
          <cell r="N1136">
            <v>0.9254</v>
          </cell>
        </row>
        <row r="1137">
          <cell r="L1137">
            <v>153.5</v>
          </cell>
          <cell r="M1137">
            <v>0.82799999999999996</v>
          </cell>
          <cell r="N1137">
            <v>0.92500000000000004</v>
          </cell>
        </row>
        <row r="1138">
          <cell r="L1138">
            <v>153.6</v>
          </cell>
          <cell r="M1138">
            <v>0.82799999999999996</v>
          </cell>
          <cell r="N1138">
            <v>0.92460000000000009</v>
          </cell>
        </row>
        <row r="1139">
          <cell r="L1139">
            <v>153.69999999999999</v>
          </cell>
          <cell r="M1139">
            <v>0.82799999999999996</v>
          </cell>
          <cell r="N1139">
            <v>0.92420000000000002</v>
          </cell>
        </row>
        <row r="1140">
          <cell r="L1140">
            <v>153.80000000000001</v>
          </cell>
          <cell r="M1140">
            <v>0.82799999999999996</v>
          </cell>
          <cell r="N1140">
            <v>0.92380000000000007</v>
          </cell>
        </row>
        <row r="1141">
          <cell r="L1141">
            <v>153.9</v>
          </cell>
          <cell r="M1141">
            <v>0.82799999999999996</v>
          </cell>
          <cell r="N1141">
            <v>0.9234</v>
          </cell>
        </row>
        <row r="1142">
          <cell r="L1142">
            <v>154</v>
          </cell>
          <cell r="M1142">
            <v>0.82799999999999996</v>
          </cell>
          <cell r="N1142">
            <v>0.92300000000000004</v>
          </cell>
        </row>
        <row r="1143">
          <cell r="L1143">
            <v>154.1</v>
          </cell>
          <cell r="M1143">
            <v>0.8276</v>
          </cell>
          <cell r="N1143">
            <v>0.92260000000000009</v>
          </cell>
        </row>
        <row r="1144">
          <cell r="L1144">
            <v>154.19999999999999</v>
          </cell>
          <cell r="M1144">
            <v>0.82719999999999994</v>
          </cell>
          <cell r="N1144">
            <v>0.92220000000000002</v>
          </cell>
        </row>
        <row r="1145">
          <cell r="L1145">
            <v>154.30000000000001</v>
          </cell>
          <cell r="M1145">
            <v>0.82699999999999996</v>
          </cell>
          <cell r="N1145">
            <v>0.92180000000000006</v>
          </cell>
        </row>
        <row r="1146">
          <cell r="L1146">
            <v>154.4</v>
          </cell>
          <cell r="M1146">
            <v>0.82699999999999996</v>
          </cell>
          <cell r="N1146">
            <v>0.9214</v>
          </cell>
        </row>
        <row r="1147">
          <cell r="L1147">
            <v>154.5</v>
          </cell>
          <cell r="M1147">
            <v>0.82699999999999996</v>
          </cell>
          <cell r="N1147">
            <v>0.92100000000000004</v>
          </cell>
        </row>
        <row r="1148">
          <cell r="L1148">
            <v>154.6</v>
          </cell>
          <cell r="M1148">
            <v>0.82699999999999996</v>
          </cell>
          <cell r="N1148">
            <v>0.92060000000000008</v>
          </cell>
        </row>
        <row r="1149">
          <cell r="L1149">
            <v>154.69999999999999</v>
          </cell>
          <cell r="M1149">
            <v>0.82699999999999996</v>
          </cell>
          <cell r="N1149">
            <v>0.92020000000000002</v>
          </cell>
        </row>
        <row r="1150">
          <cell r="L1150">
            <v>154.80000000000001</v>
          </cell>
          <cell r="M1150">
            <v>0.82699999999999996</v>
          </cell>
          <cell r="N1150">
            <v>0.91980000000000006</v>
          </cell>
        </row>
        <row r="1151">
          <cell r="L1151">
            <v>154.9</v>
          </cell>
          <cell r="M1151">
            <v>0.82699999999999996</v>
          </cell>
          <cell r="N1151">
            <v>0.9194</v>
          </cell>
        </row>
        <row r="1152">
          <cell r="L1152">
            <v>155</v>
          </cell>
          <cell r="M1152">
            <v>0.82699999999999996</v>
          </cell>
          <cell r="N1152">
            <v>0.91900000000000004</v>
          </cell>
        </row>
        <row r="1153">
          <cell r="L1153">
            <v>155.1</v>
          </cell>
          <cell r="M1153">
            <v>0.82699999999999996</v>
          </cell>
          <cell r="N1153">
            <v>0.91860000000000008</v>
          </cell>
        </row>
        <row r="1154">
          <cell r="L1154">
            <v>155.19999999999999</v>
          </cell>
          <cell r="M1154">
            <v>0.82699999999999996</v>
          </cell>
          <cell r="N1154">
            <v>0.91820000000000002</v>
          </cell>
        </row>
        <row r="1155">
          <cell r="L1155">
            <v>155.30000000000001</v>
          </cell>
          <cell r="M1155">
            <v>0.82699999999999996</v>
          </cell>
          <cell r="N1155">
            <v>0.91780000000000006</v>
          </cell>
        </row>
        <row r="1156">
          <cell r="L1156">
            <v>155.4</v>
          </cell>
          <cell r="M1156">
            <v>0.82699999999999996</v>
          </cell>
          <cell r="N1156">
            <v>0.91739999999999999</v>
          </cell>
        </row>
        <row r="1157">
          <cell r="L1157">
            <v>155.5</v>
          </cell>
          <cell r="M1157">
            <v>0.82699999999999996</v>
          </cell>
          <cell r="N1157">
            <v>0.91700000000000004</v>
          </cell>
        </row>
        <row r="1158">
          <cell r="L1158">
            <v>155.6</v>
          </cell>
          <cell r="M1158">
            <v>0.8266</v>
          </cell>
          <cell r="N1158">
            <v>0.91660000000000008</v>
          </cell>
        </row>
        <row r="1159">
          <cell r="L1159">
            <v>155.69999999999999</v>
          </cell>
          <cell r="M1159">
            <v>0.82619999999999993</v>
          </cell>
          <cell r="N1159">
            <v>0.91620000000000001</v>
          </cell>
        </row>
        <row r="1160">
          <cell r="L1160">
            <v>155.80000000000001</v>
          </cell>
          <cell r="M1160">
            <v>0.82599999999999996</v>
          </cell>
          <cell r="N1160">
            <v>0.91580000000000006</v>
          </cell>
        </row>
        <row r="1161">
          <cell r="L1161">
            <v>155.9</v>
          </cell>
          <cell r="M1161">
            <v>0.82599999999999996</v>
          </cell>
          <cell r="N1161">
            <v>0.91539999999999999</v>
          </cell>
        </row>
        <row r="1162">
          <cell r="L1162">
            <v>156</v>
          </cell>
          <cell r="M1162">
            <v>0.82599999999999996</v>
          </cell>
          <cell r="N1162">
            <v>0.91500000000000004</v>
          </cell>
        </row>
        <row r="1163">
          <cell r="L1163">
            <v>156.1</v>
          </cell>
          <cell r="M1163">
            <v>0.82599999999999996</v>
          </cell>
          <cell r="N1163">
            <v>0.91460000000000008</v>
          </cell>
        </row>
        <row r="1164">
          <cell r="L1164">
            <v>156.19999999999999</v>
          </cell>
          <cell r="M1164">
            <v>0.82599999999999996</v>
          </cell>
          <cell r="N1164">
            <v>0.91420000000000001</v>
          </cell>
        </row>
        <row r="1165">
          <cell r="L1165">
            <v>156.30000000000001</v>
          </cell>
          <cell r="M1165">
            <v>0.82599999999999996</v>
          </cell>
          <cell r="N1165">
            <v>0.91380000000000006</v>
          </cell>
        </row>
        <row r="1166">
          <cell r="L1166">
            <v>156.4</v>
          </cell>
          <cell r="M1166">
            <v>0.82599999999999996</v>
          </cell>
          <cell r="N1166">
            <v>0.91339999999999999</v>
          </cell>
        </row>
        <row r="1167">
          <cell r="L1167">
            <v>156.5</v>
          </cell>
          <cell r="M1167">
            <v>0.82599999999999996</v>
          </cell>
          <cell r="N1167">
            <v>0.91300000000000003</v>
          </cell>
        </row>
        <row r="1168">
          <cell r="L1168">
            <v>156.6</v>
          </cell>
          <cell r="M1168">
            <v>0.82599999999999996</v>
          </cell>
          <cell r="N1168">
            <v>0.91260000000000008</v>
          </cell>
        </row>
        <row r="1169">
          <cell r="L1169">
            <v>156.69999999999999</v>
          </cell>
          <cell r="M1169">
            <v>0.82599999999999996</v>
          </cell>
          <cell r="N1169">
            <v>0.91220000000000001</v>
          </cell>
        </row>
        <row r="1170">
          <cell r="L1170">
            <v>156.80000000000001</v>
          </cell>
          <cell r="M1170">
            <v>0.82599999999999996</v>
          </cell>
          <cell r="N1170">
            <v>0.91180000000000005</v>
          </cell>
        </row>
        <row r="1171">
          <cell r="L1171">
            <v>156.9</v>
          </cell>
          <cell r="M1171">
            <v>0.82599999999999996</v>
          </cell>
          <cell r="N1171">
            <v>0.91139999999999999</v>
          </cell>
        </row>
        <row r="1172">
          <cell r="L1172">
            <v>157</v>
          </cell>
          <cell r="M1172">
            <v>0.82599999999999996</v>
          </cell>
          <cell r="N1172">
            <v>0.91100000000000003</v>
          </cell>
        </row>
        <row r="1173">
          <cell r="L1173">
            <v>157.1</v>
          </cell>
          <cell r="M1173">
            <v>0.8256</v>
          </cell>
          <cell r="N1173">
            <v>0.91060000000000008</v>
          </cell>
        </row>
        <row r="1174">
          <cell r="L1174">
            <v>157.19999999999999</v>
          </cell>
          <cell r="M1174">
            <v>0.82519999999999993</v>
          </cell>
          <cell r="N1174">
            <v>0.91020000000000001</v>
          </cell>
        </row>
        <row r="1175">
          <cell r="L1175">
            <v>157.30000000000001</v>
          </cell>
          <cell r="M1175">
            <v>0.82499999999999996</v>
          </cell>
          <cell r="N1175">
            <v>0.90980000000000005</v>
          </cell>
        </row>
        <row r="1176">
          <cell r="L1176">
            <v>157.4</v>
          </cell>
          <cell r="M1176">
            <v>0.82499999999999996</v>
          </cell>
          <cell r="N1176">
            <v>0.90939999999999999</v>
          </cell>
        </row>
        <row r="1177">
          <cell r="L1177">
            <v>157.5</v>
          </cell>
          <cell r="M1177">
            <v>0.82499999999999996</v>
          </cell>
          <cell r="N1177">
            <v>0.90900000000000003</v>
          </cell>
        </row>
        <row r="1178">
          <cell r="L1178">
            <v>157.6</v>
          </cell>
          <cell r="M1178">
            <v>0.82499999999999996</v>
          </cell>
          <cell r="N1178">
            <v>0.90880000000000005</v>
          </cell>
        </row>
        <row r="1179">
          <cell r="L1179">
            <v>157.69999999999999</v>
          </cell>
          <cell r="M1179">
            <v>0.82499999999999996</v>
          </cell>
          <cell r="N1179">
            <v>0.90860000000000007</v>
          </cell>
        </row>
        <row r="1180">
          <cell r="L1180">
            <v>157.80000000000001</v>
          </cell>
          <cell r="M1180">
            <v>0.82499999999999996</v>
          </cell>
          <cell r="N1180">
            <v>0.90839999999999999</v>
          </cell>
        </row>
        <row r="1181">
          <cell r="L1181">
            <v>157.9</v>
          </cell>
          <cell r="M1181">
            <v>0.82499999999999996</v>
          </cell>
          <cell r="N1181">
            <v>0.90820000000000001</v>
          </cell>
        </row>
        <row r="1182">
          <cell r="L1182">
            <v>158</v>
          </cell>
          <cell r="M1182">
            <v>0.82499999999999996</v>
          </cell>
          <cell r="N1182">
            <v>0.90800000000000003</v>
          </cell>
        </row>
        <row r="1183">
          <cell r="L1183">
            <v>158.1</v>
          </cell>
          <cell r="M1183">
            <v>0.82499999999999996</v>
          </cell>
          <cell r="N1183">
            <v>0.90760000000000007</v>
          </cell>
        </row>
        <row r="1184">
          <cell r="L1184">
            <v>158.19999999999999</v>
          </cell>
          <cell r="M1184">
            <v>0.82499999999999996</v>
          </cell>
          <cell r="N1184">
            <v>0.90720000000000001</v>
          </cell>
        </row>
        <row r="1185">
          <cell r="L1185">
            <v>158.30000000000001</v>
          </cell>
          <cell r="M1185">
            <v>0.82499999999999996</v>
          </cell>
          <cell r="N1185">
            <v>0.90680000000000005</v>
          </cell>
        </row>
        <row r="1186">
          <cell r="L1186">
            <v>158.4</v>
          </cell>
          <cell r="M1186">
            <v>0.82499999999999996</v>
          </cell>
          <cell r="N1186">
            <v>0.90639999999999998</v>
          </cell>
        </row>
        <row r="1187">
          <cell r="L1187">
            <v>158.5</v>
          </cell>
          <cell r="M1187">
            <v>0.82499999999999996</v>
          </cell>
          <cell r="N1187">
            <v>0.90600000000000003</v>
          </cell>
        </row>
        <row r="1188">
          <cell r="L1188">
            <v>158.6</v>
          </cell>
          <cell r="M1188">
            <v>0.82499999999999996</v>
          </cell>
          <cell r="N1188">
            <v>0.90560000000000007</v>
          </cell>
        </row>
        <row r="1189">
          <cell r="L1189">
            <v>158.69999999999999</v>
          </cell>
          <cell r="M1189">
            <v>0.82499999999999996</v>
          </cell>
          <cell r="N1189">
            <v>0.9052</v>
          </cell>
        </row>
        <row r="1190">
          <cell r="L1190">
            <v>158.80000000000001</v>
          </cell>
          <cell r="M1190">
            <v>0.82479999999999998</v>
          </cell>
          <cell r="N1190">
            <v>0.90480000000000005</v>
          </cell>
        </row>
        <row r="1191">
          <cell r="L1191">
            <v>158.9</v>
          </cell>
          <cell r="M1191">
            <v>0.82439999999999991</v>
          </cell>
          <cell r="N1191">
            <v>0.90439999999999998</v>
          </cell>
        </row>
        <row r="1192">
          <cell r="L1192">
            <v>159</v>
          </cell>
          <cell r="M1192">
            <v>0.82399999999999995</v>
          </cell>
          <cell r="N1192">
            <v>0.90400000000000003</v>
          </cell>
        </row>
        <row r="1193">
          <cell r="L1193">
            <v>159.1</v>
          </cell>
          <cell r="M1193">
            <v>0.82399999999999995</v>
          </cell>
          <cell r="N1193">
            <v>0.90380000000000005</v>
          </cell>
        </row>
        <row r="1194">
          <cell r="L1194">
            <v>159.19999999999999</v>
          </cell>
          <cell r="M1194">
            <v>0.82399999999999995</v>
          </cell>
          <cell r="N1194">
            <v>0.90360000000000007</v>
          </cell>
        </row>
        <row r="1195">
          <cell r="L1195">
            <v>159.30000000000001</v>
          </cell>
          <cell r="M1195">
            <v>0.82399999999999995</v>
          </cell>
          <cell r="N1195">
            <v>0.90339999999999998</v>
          </cell>
        </row>
        <row r="1196">
          <cell r="L1196">
            <v>159.4</v>
          </cell>
          <cell r="M1196">
            <v>0.82399999999999995</v>
          </cell>
          <cell r="N1196">
            <v>0.9032</v>
          </cell>
        </row>
        <row r="1197">
          <cell r="L1197">
            <v>159.5</v>
          </cell>
          <cell r="M1197">
            <v>0.82399999999999995</v>
          </cell>
          <cell r="N1197">
            <v>0.90300000000000002</v>
          </cell>
        </row>
        <row r="1198">
          <cell r="L1198">
            <v>159.6</v>
          </cell>
          <cell r="M1198">
            <v>0.82399999999999995</v>
          </cell>
          <cell r="N1198">
            <v>0.90260000000000007</v>
          </cell>
        </row>
        <row r="1199">
          <cell r="L1199">
            <v>159.69999999999999</v>
          </cell>
          <cell r="M1199">
            <v>0.82399999999999995</v>
          </cell>
          <cell r="N1199">
            <v>0.9022</v>
          </cell>
        </row>
        <row r="1200">
          <cell r="L1200">
            <v>159.80000000000001</v>
          </cell>
          <cell r="M1200">
            <v>0.82399999999999995</v>
          </cell>
          <cell r="N1200">
            <v>0.90180000000000005</v>
          </cell>
        </row>
        <row r="1201">
          <cell r="L1201">
            <v>159.9</v>
          </cell>
          <cell r="M1201">
            <v>0.82399999999999995</v>
          </cell>
          <cell r="N1201">
            <v>0.90139999999999998</v>
          </cell>
        </row>
        <row r="1202">
          <cell r="L1202">
            <v>160</v>
          </cell>
          <cell r="M1202">
            <v>0.82399999999999995</v>
          </cell>
          <cell r="N1202">
            <v>0.90100000000000002</v>
          </cell>
        </row>
        <row r="1203">
          <cell r="L1203">
            <v>160.1</v>
          </cell>
          <cell r="M1203">
            <v>0.82399999999999995</v>
          </cell>
        </row>
        <row r="1204">
          <cell r="L1204">
            <v>160.19999999999999</v>
          </cell>
          <cell r="M1204">
            <v>0.82399999999999995</v>
          </cell>
        </row>
        <row r="1205">
          <cell r="L1205">
            <v>160.30000000000001</v>
          </cell>
          <cell r="M1205">
            <v>0.82399999999999995</v>
          </cell>
        </row>
        <row r="1206">
          <cell r="L1206">
            <v>160.4</v>
          </cell>
          <cell r="M1206">
            <v>0.82399999999999995</v>
          </cell>
        </row>
        <row r="1207">
          <cell r="L1207">
            <v>160.5</v>
          </cell>
          <cell r="M1207">
            <v>0.82399999999999995</v>
          </cell>
        </row>
        <row r="1208">
          <cell r="L1208">
            <v>160.6</v>
          </cell>
          <cell r="M1208">
            <v>0.8236</v>
          </cell>
        </row>
        <row r="1209">
          <cell r="L1209">
            <v>160.69999999999999</v>
          </cell>
          <cell r="M1209">
            <v>0.82319999999999993</v>
          </cell>
        </row>
        <row r="1210">
          <cell r="L1210">
            <v>160.80000000000001</v>
          </cell>
          <cell r="M1210">
            <v>0.82299999999999995</v>
          </cell>
        </row>
        <row r="1211">
          <cell r="L1211">
            <v>160.9</v>
          </cell>
          <cell r="M1211">
            <v>0.82299999999999995</v>
          </cell>
        </row>
        <row r="1212">
          <cell r="L1212">
            <v>161</v>
          </cell>
          <cell r="M1212">
            <v>0.82299999999999995</v>
          </cell>
        </row>
        <row r="1213">
          <cell r="L1213">
            <v>161.1</v>
          </cell>
          <cell r="M1213">
            <v>0.82299999999999995</v>
          </cell>
        </row>
        <row r="1214">
          <cell r="L1214">
            <v>161.19999999999999</v>
          </cell>
          <cell r="M1214">
            <v>0.82299999999999995</v>
          </cell>
        </row>
        <row r="1215">
          <cell r="L1215">
            <v>161.30000000000001</v>
          </cell>
          <cell r="M1215">
            <v>0.82299999999999995</v>
          </cell>
        </row>
        <row r="1216">
          <cell r="L1216">
            <v>161.4</v>
          </cell>
          <cell r="M1216">
            <v>0.82299999999999995</v>
          </cell>
        </row>
        <row r="1217">
          <cell r="L1217">
            <v>161.5</v>
          </cell>
          <cell r="M1217">
            <v>0.82299999999999995</v>
          </cell>
        </row>
        <row r="1218">
          <cell r="L1218">
            <v>161.6</v>
          </cell>
          <cell r="M1218">
            <v>0.82299999999999995</v>
          </cell>
        </row>
        <row r="1219">
          <cell r="L1219">
            <v>161.69999999999999</v>
          </cell>
          <cell r="M1219">
            <v>0.82299999999999995</v>
          </cell>
        </row>
        <row r="1220">
          <cell r="L1220">
            <v>161.80000000000001</v>
          </cell>
          <cell r="M1220">
            <v>0.82299999999999995</v>
          </cell>
        </row>
        <row r="1221">
          <cell r="L1221">
            <v>161.9</v>
          </cell>
          <cell r="M1221">
            <v>0.82299999999999995</v>
          </cell>
        </row>
        <row r="1222">
          <cell r="L1222">
            <v>162</v>
          </cell>
          <cell r="M1222">
            <v>0.82299999999999995</v>
          </cell>
        </row>
        <row r="1223">
          <cell r="L1223">
            <v>162.1</v>
          </cell>
          <cell r="M1223">
            <v>0.82299999999999995</v>
          </cell>
        </row>
        <row r="1224">
          <cell r="L1224">
            <v>162.19999999999999</v>
          </cell>
          <cell r="M1224">
            <v>0.82299999999999995</v>
          </cell>
        </row>
        <row r="1225">
          <cell r="L1225">
            <v>162.30000000000001</v>
          </cell>
          <cell r="M1225">
            <v>0.82279999999999998</v>
          </cell>
        </row>
        <row r="1226">
          <cell r="L1226">
            <v>162.4</v>
          </cell>
          <cell r="M1226">
            <v>0.82239999999999991</v>
          </cell>
        </row>
        <row r="1227">
          <cell r="L1227">
            <v>162.5</v>
          </cell>
          <cell r="M1227">
            <v>0.82199999999999995</v>
          </cell>
        </row>
        <row r="1228">
          <cell r="L1228">
            <v>162.6</v>
          </cell>
          <cell r="M1228">
            <v>0.82199999999999995</v>
          </cell>
        </row>
        <row r="1229">
          <cell r="L1229">
            <v>162.69999999999999</v>
          </cell>
          <cell r="M1229">
            <v>0.82199999999999995</v>
          </cell>
        </row>
        <row r="1230">
          <cell r="L1230">
            <v>162.80000000000001</v>
          </cell>
          <cell r="M1230">
            <v>0.82199999999999995</v>
          </cell>
        </row>
        <row r="1231">
          <cell r="L1231">
            <v>162.9</v>
          </cell>
          <cell r="M1231">
            <v>0.82199999999999995</v>
          </cell>
        </row>
        <row r="1232">
          <cell r="L1232">
            <v>163</v>
          </cell>
          <cell r="M1232">
            <v>0.82199999999999995</v>
          </cell>
        </row>
        <row r="1233">
          <cell r="L1233">
            <v>163.1</v>
          </cell>
          <cell r="M1233">
            <v>0.82199999999999995</v>
          </cell>
        </row>
        <row r="1234">
          <cell r="L1234">
            <v>163.19999999999999</v>
          </cell>
          <cell r="M1234">
            <v>0.82199999999999995</v>
          </cell>
        </row>
        <row r="1235">
          <cell r="L1235">
            <v>163.30000000000001</v>
          </cell>
          <cell r="M1235">
            <v>0.82199999999999995</v>
          </cell>
        </row>
        <row r="1236">
          <cell r="L1236">
            <v>163.4</v>
          </cell>
          <cell r="M1236">
            <v>0.82199999999999995</v>
          </cell>
        </row>
        <row r="1237">
          <cell r="L1237">
            <v>163.5</v>
          </cell>
          <cell r="M1237">
            <v>0.82199999999999995</v>
          </cell>
        </row>
        <row r="1238">
          <cell r="L1238">
            <v>163.6</v>
          </cell>
          <cell r="M1238">
            <v>0.82199999999999995</v>
          </cell>
        </row>
        <row r="1239">
          <cell r="L1239">
            <v>163.69999999999999</v>
          </cell>
          <cell r="M1239">
            <v>0.82199999999999995</v>
          </cell>
        </row>
        <row r="1240">
          <cell r="L1240">
            <v>163.80000000000001</v>
          </cell>
          <cell r="M1240">
            <v>0.82199999999999995</v>
          </cell>
        </row>
        <row r="1241">
          <cell r="L1241">
            <v>163.9</v>
          </cell>
          <cell r="M1241">
            <v>0.82199999999999995</v>
          </cell>
        </row>
        <row r="1242">
          <cell r="L1242">
            <v>164</v>
          </cell>
          <cell r="M1242">
            <v>0.82199999999999995</v>
          </cell>
        </row>
        <row r="1243">
          <cell r="L1243">
            <v>164.1</v>
          </cell>
          <cell r="M1243">
            <v>0.8216</v>
          </cell>
        </row>
        <row r="1244">
          <cell r="L1244">
            <v>164.2</v>
          </cell>
          <cell r="M1244">
            <v>0.82119999999999993</v>
          </cell>
        </row>
        <row r="1245">
          <cell r="L1245">
            <v>164.3</v>
          </cell>
          <cell r="M1245">
            <v>0.82099999999999995</v>
          </cell>
        </row>
        <row r="1246">
          <cell r="L1246">
            <v>164.4</v>
          </cell>
          <cell r="M1246">
            <v>0.82099999999999995</v>
          </cell>
        </row>
        <row r="1247">
          <cell r="L1247">
            <v>164.5</v>
          </cell>
          <cell r="M1247">
            <v>0.82099999999999995</v>
          </cell>
        </row>
        <row r="1248">
          <cell r="L1248">
            <v>164.6</v>
          </cell>
          <cell r="M1248">
            <v>0.82099999999999995</v>
          </cell>
        </row>
        <row r="1249">
          <cell r="L1249">
            <v>164.7</v>
          </cell>
          <cell r="M1249">
            <v>0.82099999999999995</v>
          </cell>
        </row>
        <row r="1250">
          <cell r="L1250">
            <v>164.8</v>
          </cell>
          <cell r="M1250">
            <v>0.82099999999999995</v>
          </cell>
        </row>
        <row r="1251">
          <cell r="L1251">
            <v>164.9</v>
          </cell>
          <cell r="M1251">
            <v>0.82099999999999995</v>
          </cell>
        </row>
        <row r="1252">
          <cell r="L1252">
            <v>165</v>
          </cell>
          <cell r="M1252">
            <v>0.82099999999999995</v>
          </cell>
        </row>
        <row r="1253">
          <cell r="L1253">
            <v>165.1</v>
          </cell>
          <cell r="M1253">
            <v>0.82099999999999995</v>
          </cell>
        </row>
        <row r="1254">
          <cell r="L1254">
            <v>165.2</v>
          </cell>
          <cell r="M1254">
            <v>0.82099999999999995</v>
          </cell>
        </row>
        <row r="1255">
          <cell r="L1255">
            <v>165.3</v>
          </cell>
          <cell r="M1255">
            <v>0.82099999999999995</v>
          </cell>
        </row>
        <row r="1256">
          <cell r="L1256">
            <v>165.4</v>
          </cell>
          <cell r="M1256">
            <v>0.82099999999999995</v>
          </cell>
        </row>
        <row r="1257">
          <cell r="L1257">
            <v>165.5</v>
          </cell>
          <cell r="M1257">
            <v>0.82099999999999995</v>
          </cell>
        </row>
        <row r="1258">
          <cell r="L1258">
            <v>165.6</v>
          </cell>
          <cell r="M1258">
            <v>0.82099999999999995</v>
          </cell>
        </row>
        <row r="1259">
          <cell r="L1259">
            <v>165.7</v>
          </cell>
          <cell r="M1259">
            <v>0.82099999999999995</v>
          </cell>
        </row>
        <row r="1260">
          <cell r="L1260">
            <v>165.8</v>
          </cell>
          <cell r="M1260">
            <v>0.82079999999999997</v>
          </cell>
        </row>
        <row r="1261">
          <cell r="L1261">
            <v>165.9</v>
          </cell>
          <cell r="M1261">
            <v>0.82039999999999991</v>
          </cell>
        </row>
        <row r="1262">
          <cell r="L1262">
            <v>166</v>
          </cell>
          <cell r="M1262">
            <v>0.82</v>
          </cell>
        </row>
        <row r="1263">
          <cell r="L1263">
            <v>166.1</v>
          </cell>
          <cell r="M1263">
            <v>0.82</v>
          </cell>
        </row>
        <row r="1264">
          <cell r="L1264">
            <v>166.2</v>
          </cell>
          <cell r="M1264">
            <v>0.82</v>
          </cell>
        </row>
        <row r="1265">
          <cell r="L1265">
            <v>166.3</v>
          </cell>
          <cell r="M1265">
            <v>0.82</v>
          </cell>
        </row>
        <row r="1266">
          <cell r="L1266">
            <v>166.4</v>
          </cell>
          <cell r="M1266">
            <v>0.82</v>
          </cell>
        </row>
        <row r="1267">
          <cell r="L1267">
            <v>166.5</v>
          </cell>
          <cell r="M1267">
            <v>0.82</v>
          </cell>
        </row>
        <row r="1268">
          <cell r="L1268">
            <v>166.6</v>
          </cell>
          <cell r="M1268">
            <v>0.82</v>
          </cell>
        </row>
        <row r="1269">
          <cell r="L1269">
            <v>166.7</v>
          </cell>
          <cell r="M1269">
            <v>0.82</v>
          </cell>
        </row>
        <row r="1270">
          <cell r="L1270">
            <v>166.8</v>
          </cell>
          <cell r="M1270">
            <v>0.82</v>
          </cell>
        </row>
        <row r="1271">
          <cell r="L1271">
            <v>166.9</v>
          </cell>
          <cell r="M1271">
            <v>0.82</v>
          </cell>
        </row>
        <row r="1272">
          <cell r="L1272">
            <v>167</v>
          </cell>
          <cell r="M1272">
            <v>0.82</v>
          </cell>
        </row>
        <row r="1273">
          <cell r="L1273">
            <v>167.1</v>
          </cell>
          <cell r="M1273">
            <v>0.82</v>
          </cell>
        </row>
        <row r="1274">
          <cell r="L1274">
            <v>167.2</v>
          </cell>
          <cell r="M1274">
            <v>0.82</v>
          </cell>
        </row>
        <row r="1275">
          <cell r="L1275">
            <v>167.3</v>
          </cell>
          <cell r="M1275">
            <v>0.82</v>
          </cell>
        </row>
        <row r="1276">
          <cell r="L1276">
            <v>167.4</v>
          </cell>
          <cell r="M1276">
            <v>0.82</v>
          </cell>
        </row>
        <row r="1277">
          <cell r="L1277">
            <v>167.5</v>
          </cell>
          <cell r="M1277">
            <v>0.82</v>
          </cell>
        </row>
        <row r="1278">
          <cell r="L1278">
            <v>167.6</v>
          </cell>
          <cell r="M1278">
            <v>0.8196</v>
          </cell>
        </row>
        <row r="1279">
          <cell r="L1279">
            <v>167.7</v>
          </cell>
          <cell r="M1279">
            <v>0.81919999999999993</v>
          </cell>
        </row>
        <row r="1280">
          <cell r="L1280">
            <v>167.8</v>
          </cell>
          <cell r="M1280">
            <v>0.81899999999999995</v>
          </cell>
        </row>
        <row r="1281">
          <cell r="L1281">
            <v>167.9</v>
          </cell>
          <cell r="M1281">
            <v>0.81899999999999995</v>
          </cell>
        </row>
        <row r="1282">
          <cell r="L1282">
            <v>168.00000000000099</v>
          </cell>
          <cell r="M1282">
            <v>0.81899999999999995</v>
          </cell>
        </row>
        <row r="1283">
          <cell r="L1283">
            <v>168.10000000000099</v>
          </cell>
          <cell r="M1283">
            <v>0.81899999999999995</v>
          </cell>
        </row>
        <row r="1284">
          <cell r="L1284">
            <v>168.20000000000101</v>
          </cell>
          <cell r="M1284">
            <v>0.81899999999999995</v>
          </cell>
        </row>
        <row r="1285">
          <cell r="L1285">
            <v>168.30000000000101</v>
          </cell>
          <cell r="M1285">
            <v>0.81899999999999995</v>
          </cell>
        </row>
        <row r="1286">
          <cell r="L1286">
            <v>168.400000000001</v>
          </cell>
          <cell r="M1286">
            <v>0.81899999999999995</v>
          </cell>
        </row>
        <row r="1287">
          <cell r="L1287">
            <v>168.50000000000099</v>
          </cell>
          <cell r="M1287">
            <v>0.81899999999999995</v>
          </cell>
        </row>
        <row r="1288">
          <cell r="L1288">
            <v>168.60000000000099</v>
          </cell>
          <cell r="M1288">
            <v>0.81899999999999995</v>
          </cell>
        </row>
        <row r="1289">
          <cell r="L1289">
            <v>168.70000000000101</v>
          </cell>
          <cell r="M1289">
            <v>0.81899999999999995</v>
          </cell>
        </row>
        <row r="1290">
          <cell r="L1290">
            <v>168.80000000000101</v>
          </cell>
          <cell r="M1290">
            <v>0.81899999999999995</v>
          </cell>
        </row>
        <row r="1291">
          <cell r="L1291">
            <v>168.900000000001</v>
          </cell>
          <cell r="M1291">
            <v>0.81899999999999995</v>
          </cell>
        </row>
        <row r="1292">
          <cell r="L1292">
            <v>169.00000000000099</v>
          </cell>
          <cell r="M1292">
            <v>0.81899999999999995</v>
          </cell>
        </row>
        <row r="1293">
          <cell r="L1293">
            <v>169.10000000000099</v>
          </cell>
          <cell r="M1293">
            <v>0.81899999999999995</v>
          </cell>
        </row>
        <row r="1294">
          <cell r="L1294">
            <v>169.20000000000101</v>
          </cell>
          <cell r="M1294">
            <v>0.81899999999999995</v>
          </cell>
        </row>
        <row r="1295">
          <cell r="L1295">
            <v>169.30000000000101</v>
          </cell>
          <cell r="M1295">
            <v>0.81879999999999997</v>
          </cell>
        </row>
        <row r="1296">
          <cell r="L1296">
            <v>169.400000000001</v>
          </cell>
          <cell r="M1296">
            <v>0.81839999999999991</v>
          </cell>
        </row>
        <row r="1297">
          <cell r="L1297">
            <v>169.50000000000099</v>
          </cell>
          <cell r="M1297">
            <v>0.81799999999999995</v>
          </cell>
        </row>
        <row r="1298">
          <cell r="L1298">
            <v>169.60000000000099</v>
          </cell>
          <cell r="M1298">
            <v>0.81799999999999995</v>
          </cell>
        </row>
        <row r="1299">
          <cell r="L1299">
            <v>169.70000000000101</v>
          </cell>
          <cell r="M1299">
            <v>0.81799999999999995</v>
          </cell>
        </row>
        <row r="1300">
          <cell r="L1300">
            <v>169.80000000000101</v>
          </cell>
          <cell r="M1300">
            <v>0.81799999999999995</v>
          </cell>
        </row>
        <row r="1301">
          <cell r="L1301">
            <v>169.900000000001</v>
          </cell>
          <cell r="M1301">
            <v>0.81799999999999995</v>
          </cell>
        </row>
        <row r="1302">
          <cell r="L1302">
            <v>170.00000000000099</v>
          </cell>
          <cell r="M1302">
            <v>0.81799999999999995</v>
          </cell>
        </row>
        <row r="1303">
          <cell r="L1303">
            <v>170.10000000000099</v>
          </cell>
          <cell r="M1303">
            <v>0.81799999999999995</v>
          </cell>
        </row>
        <row r="1304">
          <cell r="L1304">
            <v>170.20000000000101</v>
          </cell>
          <cell r="M1304">
            <v>0.81799999999999995</v>
          </cell>
        </row>
        <row r="1305">
          <cell r="L1305">
            <v>170.30000000000101</v>
          </cell>
          <cell r="M1305">
            <v>0.81799999999999995</v>
          </cell>
        </row>
        <row r="1306">
          <cell r="L1306">
            <v>170.400000000001</v>
          </cell>
          <cell r="M1306">
            <v>0.81799999999999995</v>
          </cell>
        </row>
        <row r="1307">
          <cell r="L1307">
            <v>170.50000000000099</v>
          </cell>
          <cell r="M1307">
            <v>0.81799999999999995</v>
          </cell>
        </row>
        <row r="1308">
          <cell r="L1308">
            <v>170.60000000000099</v>
          </cell>
          <cell r="M1308">
            <v>0.81799999999999995</v>
          </cell>
        </row>
        <row r="1309">
          <cell r="L1309">
            <v>170.70000000000101</v>
          </cell>
          <cell r="M1309">
            <v>0.81799999999999995</v>
          </cell>
        </row>
        <row r="1310">
          <cell r="L1310">
            <v>170.80000000000101</v>
          </cell>
          <cell r="M1310">
            <v>0.81799999999999995</v>
          </cell>
        </row>
        <row r="1311">
          <cell r="L1311">
            <v>170.900000000001</v>
          </cell>
          <cell r="M1311">
            <v>0.81799999999999995</v>
          </cell>
        </row>
        <row r="1312">
          <cell r="L1312">
            <v>171.00000000000099</v>
          </cell>
          <cell r="M1312">
            <v>0.81799999999999995</v>
          </cell>
        </row>
        <row r="1313">
          <cell r="L1313">
            <v>171.10000000000099</v>
          </cell>
          <cell r="M1313">
            <v>0.81799999999999995</v>
          </cell>
        </row>
        <row r="1314">
          <cell r="L1314">
            <v>171.20000000000101</v>
          </cell>
          <cell r="M1314">
            <v>0.81799999999999995</v>
          </cell>
        </row>
        <row r="1315">
          <cell r="L1315">
            <v>171.30000000000101</v>
          </cell>
          <cell r="M1315">
            <v>0.81779999999999997</v>
          </cell>
        </row>
        <row r="1316">
          <cell r="L1316">
            <v>171.400000000001</v>
          </cell>
          <cell r="M1316">
            <v>0.8173999999999999</v>
          </cell>
        </row>
        <row r="1317">
          <cell r="L1317">
            <v>171.50000000000099</v>
          </cell>
          <cell r="M1317">
            <v>0.81699999999999995</v>
          </cell>
        </row>
        <row r="1318">
          <cell r="L1318">
            <v>171.60000000000099</v>
          </cell>
          <cell r="M1318">
            <v>0.81699999999999995</v>
          </cell>
        </row>
        <row r="1319">
          <cell r="L1319">
            <v>171.70000000000101</v>
          </cell>
          <cell r="M1319">
            <v>0.81699999999999995</v>
          </cell>
        </row>
        <row r="1320">
          <cell r="L1320">
            <v>171.80000000000101</v>
          </cell>
          <cell r="M1320">
            <v>0.81699999999999995</v>
          </cell>
        </row>
        <row r="1321">
          <cell r="L1321">
            <v>171.900000000001</v>
          </cell>
          <cell r="M1321">
            <v>0.81699999999999995</v>
          </cell>
        </row>
        <row r="1322">
          <cell r="L1322">
            <v>172.00000000000099</v>
          </cell>
          <cell r="M1322">
            <v>0.81699999999999995</v>
          </cell>
        </row>
        <row r="1323">
          <cell r="L1323">
            <v>172.10000000000099</v>
          </cell>
          <cell r="M1323">
            <v>0.81699999999999995</v>
          </cell>
        </row>
        <row r="1324">
          <cell r="L1324">
            <v>172.20000000000101</v>
          </cell>
          <cell r="M1324">
            <v>0.81699999999999995</v>
          </cell>
        </row>
        <row r="1325">
          <cell r="L1325">
            <v>172.30000000000101</v>
          </cell>
          <cell r="M1325">
            <v>0.81699999999999995</v>
          </cell>
        </row>
        <row r="1326">
          <cell r="L1326">
            <v>172.400000000002</v>
          </cell>
          <cell r="M1326">
            <v>0.81699999999999995</v>
          </cell>
        </row>
        <row r="1327">
          <cell r="L1327">
            <v>172.50000000000199</v>
          </cell>
          <cell r="M1327">
            <v>0.81699999999999995</v>
          </cell>
        </row>
        <row r="1328">
          <cell r="L1328">
            <v>172.60000000000201</v>
          </cell>
          <cell r="M1328">
            <v>0.81699999999999995</v>
          </cell>
        </row>
        <row r="1329">
          <cell r="L1329">
            <v>172.70000000000201</v>
          </cell>
          <cell r="M1329">
            <v>0.81699999999999995</v>
          </cell>
        </row>
        <row r="1330">
          <cell r="L1330">
            <v>172.800000000002</v>
          </cell>
          <cell r="M1330">
            <v>0.81699999999999995</v>
          </cell>
        </row>
        <row r="1331">
          <cell r="L1331">
            <v>172.900000000002</v>
          </cell>
          <cell r="M1331">
            <v>0.81699999999999995</v>
          </cell>
        </row>
        <row r="1332">
          <cell r="L1332">
            <v>173.00000000000199</v>
          </cell>
          <cell r="M1332">
            <v>0.81699999999999995</v>
          </cell>
        </row>
        <row r="1333">
          <cell r="L1333">
            <v>173.10000000000201</v>
          </cell>
          <cell r="M1333">
            <v>0.81699999999999995</v>
          </cell>
        </row>
        <row r="1334">
          <cell r="L1334">
            <v>173.20000000000201</v>
          </cell>
          <cell r="M1334">
            <v>0.81699999999999995</v>
          </cell>
        </row>
        <row r="1335">
          <cell r="L1335">
            <v>173.300000000002</v>
          </cell>
          <cell r="M1335">
            <v>0.81679999999999997</v>
          </cell>
        </row>
        <row r="1336">
          <cell r="L1336">
            <v>173.400000000002</v>
          </cell>
          <cell r="M1336">
            <v>0.8163999999999999</v>
          </cell>
        </row>
        <row r="1337">
          <cell r="L1337">
            <v>173.50000000000199</v>
          </cell>
          <cell r="M1337">
            <v>0.81599999999999995</v>
          </cell>
        </row>
        <row r="1338">
          <cell r="L1338">
            <v>173.60000000000201</v>
          </cell>
          <cell r="M1338">
            <v>0.81599999999999995</v>
          </cell>
        </row>
        <row r="1339">
          <cell r="L1339">
            <v>173.70000000000201</v>
          </cell>
          <cell r="M1339">
            <v>0.81599999999999995</v>
          </cell>
        </row>
        <row r="1340">
          <cell r="L1340">
            <v>173.800000000002</v>
          </cell>
          <cell r="M1340">
            <v>0.81599999999999995</v>
          </cell>
        </row>
        <row r="1341">
          <cell r="L1341">
            <v>173.900000000002</v>
          </cell>
          <cell r="M1341">
            <v>0.81599999999999995</v>
          </cell>
        </row>
        <row r="1342">
          <cell r="L1342">
            <v>174.00000000000199</v>
          </cell>
          <cell r="M1342">
            <v>0.81599999999999995</v>
          </cell>
        </row>
        <row r="1343">
          <cell r="L1343">
            <v>174.10000000000201</v>
          </cell>
          <cell r="M1343">
            <v>0.81599999999999995</v>
          </cell>
        </row>
        <row r="1344">
          <cell r="L1344">
            <v>174.20000000000201</v>
          </cell>
          <cell r="M1344">
            <v>0.81599999999999995</v>
          </cell>
        </row>
        <row r="1345">
          <cell r="L1345">
            <v>174.300000000002</v>
          </cell>
          <cell r="M1345">
            <v>0.81599999999999995</v>
          </cell>
        </row>
        <row r="1346">
          <cell r="L1346">
            <v>174.400000000002</v>
          </cell>
          <cell r="M1346">
            <v>0.81599999999999995</v>
          </cell>
        </row>
        <row r="1347">
          <cell r="L1347">
            <v>174.50000000000199</v>
          </cell>
          <cell r="M1347">
            <v>0.81599999999999995</v>
          </cell>
        </row>
        <row r="1348">
          <cell r="L1348">
            <v>174.60000000000201</v>
          </cell>
          <cell r="M1348">
            <v>0.81599999999999995</v>
          </cell>
        </row>
        <row r="1349">
          <cell r="L1349">
            <v>174.70000000000201</v>
          </cell>
          <cell r="M1349">
            <v>0.81599999999999995</v>
          </cell>
        </row>
        <row r="1350">
          <cell r="L1350">
            <v>174.800000000002</v>
          </cell>
          <cell r="M1350">
            <v>0.81599999999999995</v>
          </cell>
        </row>
        <row r="1351">
          <cell r="L1351">
            <v>174.900000000002</v>
          </cell>
          <cell r="M1351">
            <v>0.81599999999999995</v>
          </cell>
        </row>
        <row r="1352">
          <cell r="L1352">
            <v>175.00000000000199</v>
          </cell>
        </row>
        <row r="1353">
          <cell r="L1353">
            <v>175.10000000000201</v>
          </cell>
        </row>
        <row r="1354">
          <cell r="L1354">
            <v>175.20000000000201</v>
          </cell>
        </row>
        <row r="1355">
          <cell r="L1355">
            <v>175.300000000002</v>
          </cell>
        </row>
        <row r="1356">
          <cell r="L1356">
            <v>175.400000000002</v>
          </cell>
        </row>
        <row r="1357">
          <cell r="L1357">
            <v>175.50000000000199</v>
          </cell>
        </row>
        <row r="1358">
          <cell r="L1358">
            <v>175.60000000000201</v>
          </cell>
        </row>
        <row r="1359">
          <cell r="L1359">
            <v>175.70000000000201</v>
          </cell>
        </row>
        <row r="1360">
          <cell r="L1360">
            <v>175.800000000002</v>
          </cell>
        </row>
        <row r="1361">
          <cell r="L1361">
            <v>175.900000000002</v>
          </cell>
        </row>
        <row r="1362">
          <cell r="L1362">
            <v>176.00000000000199</v>
          </cell>
        </row>
        <row r="1363">
          <cell r="L1363">
            <v>176.10000000000201</v>
          </cell>
        </row>
        <row r="1364">
          <cell r="L1364">
            <v>176.20000000000201</v>
          </cell>
        </row>
        <row r="1365">
          <cell r="L1365">
            <v>176.300000000002</v>
          </cell>
        </row>
        <row r="1366">
          <cell r="L1366">
            <v>176.400000000002</v>
          </cell>
        </row>
        <row r="1367">
          <cell r="L1367">
            <v>176.50000000000301</v>
          </cell>
        </row>
        <row r="1368">
          <cell r="L1368">
            <v>176.60000000000201</v>
          </cell>
        </row>
        <row r="1369">
          <cell r="L1369">
            <v>176.70000000000201</v>
          </cell>
        </row>
        <row r="1370">
          <cell r="L1370">
            <v>176.800000000002</v>
          </cell>
        </row>
        <row r="1371">
          <cell r="L1371">
            <v>176.900000000002</v>
          </cell>
        </row>
        <row r="1372">
          <cell r="L1372">
            <v>177.00000000000301</v>
          </cell>
        </row>
        <row r="1373">
          <cell r="L1373">
            <v>177.10000000000301</v>
          </cell>
        </row>
        <row r="1374">
          <cell r="L1374">
            <v>177.200000000003</v>
          </cell>
        </row>
        <row r="1375">
          <cell r="L1375">
            <v>177.300000000003</v>
          </cell>
        </row>
        <row r="1376">
          <cell r="L1376">
            <v>177.40000000000299</v>
          </cell>
        </row>
        <row r="1377">
          <cell r="L1377">
            <v>177.50000000000301</v>
          </cell>
        </row>
        <row r="1378">
          <cell r="L1378">
            <v>177.60000000000301</v>
          </cell>
        </row>
        <row r="1379">
          <cell r="L1379">
            <v>177.700000000003</v>
          </cell>
        </row>
        <row r="1380">
          <cell r="L1380">
            <v>177.800000000003</v>
          </cell>
        </row>
        <row r="1381">
          <cell r="L1381">
            <v>177.90000000000299</v>
          </cell>
        </row>
        <row r="1382">
          <cell r="L1382">
            <v>178.00000000000301</v>
          </cell>
        </row>
        <row r="1383">
          <cell r="L1383">
            <v>178.10000000000301</v>
          </cell>
        </row>
        <row r="1384">
          <cell r="L1384">
            <v>178.200000000003</v>
          </cell>
        </row>
        <row r="1385">
          <cell r="L1385">
            <v>178.300000000003</v>
          </cell>
        </row>
        <row r="1386">
          <cell r="L1386">
            <v>178.40000000000299</v>
          </cell>
        </row>
        <row r="1387">
          <cell r="L1387">
            <v>178.50000000000301</v>
          </cell>
        </row>
        <row r="1388">
          <cell r="L1388">
            <v>178.60000000000301</v>
          </cell>
        </row>
        <row r="1389">
          <cell r="L1389">
            <v>178.700000000003</v>
          </cell>
        </row>
        <row r="1390">
          <cell r="L1390">
            <v>178.800000000003</v>
          </cell>
        </row>
        <row r="1391">
          <cell r="L1391">
            <v>178.90000000000299</v>
          </cell>
        </row>
        <row r="1392">
          <cell r="L1392">
            <v>179.00000000000301</v>
          </cell>
        </row>
        <row r="1393">
          <cell r="L1393">
            <v>179.10000000000301</v>
          </cell>
        </row>
        <row r="1394">
          <cell r="L1394">
            <v>179.200000000003</v>
          </cell>
        </row>
        <row r="1395">
          <cell r="L1395">
            <v>179.300000000003</v>
          </cell>
        </row>
        <row r="1396">
          <cell r="L1396">
            <v>179.40000000000299</v>
          </cell>
        </row>
        <row r="1397">
          <cell r="L1397">
            <v>179.50000000000301</v>
          </cell>
        </row>
        <row r="1398">
          <cell r="L1398">
            <v>179.60000000000301</v>
          </cell>
        </row>
        <row r="1399">
          <cell r="L1399">
            <v>179.700000000003</v>
          </cell>
        </row>
        <row r="1400">
          <cell r="L1400">
            <v>179.800000000003</v>
          </cell>
        </row>
        <row r="1401">
          <cell r="L1401">
            <v>179.90000000000299</v>
          </cell>
        </row>
        <row r="1402">
          <cell r="L1402">
            <v>180.00000000000301</v>
          </cell>
        </row>
        <row r="1403">
          <cell r="L1403">
            <v>180.10000000000301</v>
          </cell>
        </row>
        <row r="1404">
          <cell r="L1404">
            <v>180.200000000003</v>
          </cell>
        </row>
        <row r="1405">
          <cell r="L1405">
            <v>180.300000000003</v>
          </cell>
        </row>
        <row r="1406">
          <cell r="L1406">
            <v>180.40000000000299</v>
          </cell>
        </row>
        <row r="1407">
          <cell r="L1407">
            <v>180.50000000000301</v>
          </cell>
        </row>
        <row r="1408">
          <cell r="L1408">
            <v>180.60000000000301</v>
          </cell>
        </row>
        <row r="1409">
          <cell r="L1409">
            <v>180.700000000003</v>
          </cell>
        </row>
        <row r="1410">
          <cell r="L1410">
            <v>180.800000000003</v>
          </cell>
        </row>
        <row r="1411">
          <cell r="L1411">
            <v>180.90000000000401</v>
          </cell>
        </row>
        <row r="1412">
          <cell r="L1412">
            <v>181.00000000000301</v>
          </cell>
        </row>
        <row r="1413">
          <cell r="L1413">
            <v>181.10000000000301</v>
          </cell>
        </row>
        <row r="1414">
          <cell r="L1414">
            <v>181.200000000003</v>
          </cell>
        </row>
        <row r="1415">
          <cell r="L1415">
            <v>181.300000000003</v>
          </cell>
        </row>
        <row r="1416">
          <cell r="L1416">
            <v>181.40000000000401</v>
          </cell>
        </row>
        <row r="1417">
          <cell r="L1417">
            <v>181.50000000000401</v>
          </cell>
        </row>
        <row r="1418">
          <cell r="L1418">
            <v>181.600000000004</v>
          </cell>
        </row>
        <row r="1419">
          <cell r="L1419">
            <v>181.700000000004</v>
          </cell>
        </row>
        <row r="1420">
          <cell r="L1420">
            <v>181.80000000000399</v>
          </cell>
        </row>
        <row r="1421">
          <cell r="L1421">
            <v>181.90000000000401</v>
          </cell>
        </row>
        <row r="1422">
          <cell r="L1422">
            <v>182.00000000000401</v>
          </cell>
        </row>
        <row r="1423">
          <cell r="L1423">
            <v>182.100000000004</v>
          </cell>
        </row>
        <row r="1424">
          <cell r="L1424">
            <v>182.200000000004</v>
          </cell>
        </row>
        <row r="1425">
          <cell r="L1425">
            <v>182.30000000000399</v>
          </cell>
        </row>
        <row r="1426">
          <cell r="L1426">
            <v>182.40000000000401</v>
          </cell>
        </row>
        <row r="1427">
          <cell r="L1427">
            <v>182.50000000000401</v>
          </cell>
        </row>
        <row r="1428">
          <cell r="L1428">
            <v>182.600000000004</v>
          </cell>
        </row>
        <row r="1429">
          <cell r="L1429">
            <v>182.700000000004</v>
          </cell>
        </row>
        <row r="1430">
          <cell r="L1430">
            <v>182.80000000000399</v>
          </cell>
        </row>
        <row r="1431">
          <cell r="L1431">
            <v>182.90000000000401</v>
          </cell>
        </row>
        <row r="1432">
          <cell r="L1432">
            <v>183.00000000000401</v>
          </cell>
        </row>
        <row r="1433">
          <cell r="L1433">
            <v>183.100000000004</v>
          </cell>
        </row>
        <row r="1434">
          <cell r="L1434">
            <v>183.200000000004</v>
          </cell>
        </row>
        <row r="1435">
          <cell r="L1435">
            <v>183.30000000000399</v>
          </cell>
        </row>
        <row r="1436">
          <cell r="L1436">
            <v>183.40000000000401</v>
          </cell>
        </row>
        <row r="1437">
          <cell r="L1437">
            <v>183.50000000000401</v>
          </cell>
        </row>
        <row r="1438">
          <cell r="L1438">
            <v>183.600000000004</v>
          </cell>
        </row>
        <row r="1439">
          <cell r="L1439">
            <v>183.700000000004</v>
          </cell>
        </row>
        <row r="1440">
          <cell r="L1440">
            <v>183.80000000000399</v>
          </cell>
        </row>
        <row r="1441">
          <cell r="L1441">
            <v>183.90000000000401</v>
          </cell>
        </row>
        <row r="1442">
          <cell r="L1442">
            <v>184.00000000000401</v>
          </cell>
        </row>
        <row r="1443">
          <cell r="L1443">
            <v>184.100000000004</v>
          </cell>
        </row>
        <row r="1444">
          <cell r="L1444">
            <v>184.200000000004</v>
          </cell>
        </row>
        <row r="1445">
          <cell r="L1445">
            <v>184.30000000000399</v>
          </cell>
        </row>
        <row r="1446">
          <cell r="L1446">
            <v>184.40000000000401</v>
          </cell>
        </row>
        <row r="1447">
          <cell r="L1447">
            <v>184.50000000000401</v>
          </cell>
        </row>
        <row r="1448">
          <cell r="L1448">
            <v>184.600000000004</v>
          </cell>
        </row>
        <row r="1449">
          <cell r="L1449">
            <v>184.700000000004</v>
          </cell>
        </row>
        <row r="1450">
          <cell r="L1450">
            <v>184.80000000000399</v>
          </cell>
        </row>
        <row r="1451">
          <cell r="L1451">
            <v>184.90000000000401</v>
          </cell>
        </row>
        <row r="1452">
          <cell r="L1452">
            <v>185.00000000000401</v>
          </cell>
        </row>
        <row r="1453">
          <cell r="L1453">
            <v>185.100000000004</v>
          </cell>
        </row>
        <row r="1454">
          <cell r="L1454">
            <v>185.200000000004</v>
          </cell>
        </row>
        <row r="1455">
          <cell r="L1455">
            <v>185.30000000000501</v>
          </cell>
        </row>
        <row r="1456">
          <cell r="L1456">
            <v>185.40000000000401</v>
          </cell>
        </row>
        <row r="1457">
          <cell r="L1457">
            <v>185.50000000000401</v>
          </cell>
        </row>
        <row r="1458">
          <cell r="L1458">
            <v>185.600000000004</v>
          </cell>
        </row>
        <row r="1459">
          <cell r="L1459">
            <v>185.700000000004</v>
          </cell>
        </row>
        <row r="1460">
          <cell r="L1460">
            <v>185.80000000000501</v>
          </cell>
        </row>
        <row r="1461">
          <cell r="L1461">
            <v>185.90000000000501</v>
          </cell>
        </row>
        <row r="1462">
          <cell r="L1462">
            <v>186.000000000005</v>
          </cell>
        </row>
        <row r="1463">
          <cell r="L1463">
            <v>186.100000000005</v>
          </cell>
        </row>
        <row r="1464">
          <cell r="L1464">
            <v>186.20000000000499</v>
          </cell>
        </row>
        <row r="1465">
          <cell r="L1465">
            <v>186.30000000000501</v>
          </cell>
        </row>
        <row r="1466">
          <cell r="L1466">
            <v>186.40000000000501</v>
          </cell>
        </row>
        <row r="1467">
          <cell r="L1467">
            <v>186.500000000005</v>
          </cell>
        </row>
        <row r="1468">
          <cell r="L1468">
            <v>186.600000000005</v>
          </cell>
        </row>
        <row r="1469">
          <cell r="L1469">
            <v>186.70000000000499</v>
          </cell>
        </row>
        <row r="1470">
          <cell r="L1470">
            <v>186.80000000000501</v>
          </cell>
        </row>
        <row r="1471">
          <cell r="L1471">
            <v>186.90000000000501</v>
          </cell>
        </row>
        <row r="1472">
          <cell r="L1472">
            <v>187.000000000005</v>
          </cell>
        </row>
        <row r="1473">
          <cell r="L1473">
            <v>187.100000000005</v>
          </cell>
        </row>
        <row r="1474">
          <cell r="L1474">
            <v>187.20000000000499</v>
          </cell>
        </row>
        <row r="1475">
          <cell r="L1475">
            <v>187.30000000000501</v>
          </cell>
        </row>
        <row r="1476">
          <cell r="L1476">
            <v>187.40000000000501</v>
          </cell>
        </row>
        <row r="1477">
          <cell r="L1477">
            <v>187.500000000005</v>
          </cell>
        </row>
        <row r="1478">
          <cell r="L1478">
            <v>187.600000000005</v>
          </cell>
        </row>
        <row r="1479">
          <cell r="L1479">
            <v>187.70000000000499</v>
          </cell>
        </row>
        <row r="1480">
          <cell r="L1480">
            <v>187.80000000000501</v>
          </cell>
        </row>
        <row r="1481">
          <cell r="L1481">
            <v>187.90000000000501</v>
          </cell>
        </row>
        <row r="1482">
          <cell r="L1482">
            <v>188.000000000005</v>
          </cell>
        </row>
        <row r="1483">
          <cell r="L1483">
            <v>188.100000000005</v>
          </cell>
        </row>
        <row r="1484">
          <cell r="L1484">
            <v>188.20000000000499</v>
          </cell>
        </row>
        <row r="1485">
          <cell r="L1485">
            <v>188.30000000000501</v>
          </cell>
        </row>
        <row r="1486">
          <cell r="L1486">
            <v>188.40000000000501</v>
          </cell>
        </row>
        <row r="1487">
          <cell r="L1487">
            <v>188.500000000005</v>
          </cell>
        </row>
        <row r="1488">
          <cell r="L1488">
            <v>188.600000000005</v>
          </cell>
        </row>
        <row r="1489">
          <cell r="L1489">
            <v>188.70000000000499</v>
          </cell>
        </row>
        <row r="1490">
          <cell r="L1490">
            <v>188.80000000000501</v>
          </cell>
        </row>
        <row r="1491">
          <cell r="L1491">
            <v>188.90000000000501</v>
          </cell>
        </row>
        <row r="1492">
          <cell r="L1492">
            <v>189.000000000005</v>
          </cell>
        </row>
        <row r="1493">
          <cell r="L1493">
            <v>189.100000000005</v>
          </cell>
        </row>
        <row r="1494">
          <cell r="L1494">
            <v>189.20000000000499</v>
          </cell>
        </row>
        <row r="1495">
          <cell r="L1495">
            <v>189.30000000000501</v>
          </cell>
        </row>
        <row r="1496">
          <cell r="L1496">
            <v>189.40000000000501</v>
          </cell>
        </row>
        <row r="1497">
          <cell r="L1497">
            <v>189.500000000005</v>
          </cell>
        </row>
        <row r="1498">
          <cell r="L1498">
            <v>189.600000000005</v>
          </cell>
        </row>
        <row r="1499">
          <cell r="L1499">
            <v>189.70000000000601</v>
          </cell>
        </row>
        <row r="1500">
          <cell r="L1500">
            <v>189.80000000000501</v>
          </cell>
        </row>
        <row r="1501">
          <cell r="L1501">
            <v>189.90000000000501</v>
          </cell>
        </row>
        <row r="1502">
          <cell r="L1502">
            <v>190.000000000005</v>
          </cell>
        </row>
        <row r="1503">
          <cell r="L1503">
            <v>190.100000000005</v>
          </cell>
        </row>
        <row r="1504">
          <cell r="L1504">
            <v>190.20000000000601</v>
          </cell>
        </row>
        <row r="1505">
          <cell r="L1505">
            <v>190.30000000000601</v>
          </cell>
        </row>
        <row r="1506">
          <cell r="L1506">
            <v>190.400000000006</v>
          </cell>
        </row>
        <row r="1507">
          <cell r="L1507">
            <v>190.500000000006</v>
          </cell>
        </row>
        <row r="1508">
          <cell r="L1508">
            <v>190.60000000000599</v>
          </cell>
        </row>
        <row r="1509">
          <cell r="L1509">
            <v>190.70000000000601</v>
          </cell>
        </row>
        <row r="1510">
          <cell r="L1510">
            <v>190.80000000000601</v>
          </cell>
        </row>
        <row r="1511">
          <cell r="L1511">
            <v>190.900000000006</v>
          </cell>
        </row>
        <row r="1512">
          <cell r="L1512">
            <v>191.000000000006</v>
          </cell>
        </row>
        <row r="1513">
          <cell r="L1513">
            <v>191.10000000000599</v>
          </cell>
        </row>
        <row r="1514">
          <cell r="L1514">
            <v>191.20000000000601</v>
          </cell>
        </row>
        <row r="1515">
          <cell r="L1515">
            <v>191.30000000000601</v>
          </cell>
        </row>
        <row r="1516">
          <cell r="L1516">
            <v>191.400000000006</v>
          </cell>
        </row>
        <row r="1517">
          <cell r="L1517">
            <v>191.500000000006</v>
          </cell>
        </row>
        <row r="1518">
          <cell r="L1518">
            <v>191.60000000000599</v>
          </cell>
        </row>
        <row r="1519">
          <cell r="L1519">
            <v>191.70000000000601</v>
          </cell>
        </row>
        <row r="1520">
          <cell r="L1520">
            <v>191.80000000000601</v>
          </cell>
        </row>
        <row r="1521">
          <cell r="L1521">
            <v>191.900000000006</v>
          </cell>
        </row>
        <row r="1522">
          <cell r="L1522">
            <v>192.000000000006</v>
          </cell>
        </row>
        <row r="1523">
          <cell r="L1523">
            <v>192.10000000000599</v>
          </cell>
        </row>
        <row r="1524">
          <cell r="L1524">
            <v>192.20000000000601</v>
          </cell>
        </row>
        <row r="1525">
          <cell r="L1525">
            <v>192.30000000000601</v>
          </cell>
        </row>
        <row r="1526">
          <cell r="L1526">
            <v>192.400000000006</v>
          </cell>
        </row>
        <row r="1527">
          <cell r="L1527">
            <v>192.500000000006</v>
          </cell>
        </row>
        <row r="1528">
          <cell r="L1528">
            <v>192.60000000000599</v>
          </cell>
        </row>
        <row r="1529">
          <cell r="L1529">
            <v>192.70000000000601</v>
          </cell>
        </row>
        <row r="1530">
          <cell r="L1530">
            <v>192.80000000000601</v>
          </cell>
        </row>
        <row r="1531">
          <cell r="L1531">
            <v>192.900000000006</v>
          </cell>
        </row>
        <row r="1532">
          <cell r="L1532">
            <v>193.000000000006</v>
          </cell>
        </row>
        <row r="1533">
          <cell r="L1533">
            <v>193.10000000000599</v>
          </cell>
        </row>
        <row r="1534">
          <cell r="L1534">
            <v>193.20000000000601</v>
          </cell>
        </row>
        <row r="1535">
          <cell r="L1535">
            <v>193.30000000000601</v>
          </cell>
        </row>
        <row r="1536">
          <cell r="L1536">
            <v>193.400000000006</v>
          </cell>
        </row>
        <row r="1537">
          <cell r="L1537">
            <v>193.500000000006</v>
          </cell>
        </row>
        <row r="1538">
          <cell r="L1538">
            <v>193.60000000000599</v>
          </cell>
        </row>
        <row r="1539">
          <cell r="L1539">
            <v>193.70000000000601</v>
          </cell>
        </row>
        <row r="1540">
          <cell r="L1540">
            <v>193.80000000000601</v>
          </cell>
        </row>
        <row r="1541">
          <cell r="L1541">
            <v>193.900000000006</v>
          </cell>
        </row>
        <row r="1542">
          <cell r="L1542">
            <v>194.000000000006</v>
          </cell>
        </row>
        <row r="1543">
          <cell r="L1543">
            <v>194.10000000000699</v>
          </cell>
        </row>
        <row r="1544">
          <cell r="L1544">
            <v>194.20000000000601</v>
          </cell>
        </row>
        <row r="1545">
          <cell r="L1545">
            <v>194.30000000000601</v>
          </cell>
        </row>
        <row r="1546">
          <cell r="L1546">
            <v>194.400000000006</v>
          </cell>
        </row>
        <row r="1547">
          <cell r="L1547">
            <v>194.500000000006</v>
          </cell>
        </row>
        <row r="1548">
          <cell r="L1548">
            <v>194.60000000000699</v>
          </cell>
        </row>
        <row r="1549">
          <cell r="L1549">
            <v>194.70000000000701</v>
          </cell>
        </row>
        <row r="1550">
          <cell r="L1550">
            <v>194.800000000007</v>
          </cell>
        </row>
        <row r="1551">
          <cell r="L1551">
            <v>194.900000000007</v>
          </cell>
        </row>
        <row r="1552">
          <cell r="L1552">
            <v>195.00000000000699</v>
          </cell>
        </row>
        <row r="1553">
          <cell r="L1553">
            <v>195.10000000000699</v>
          </cell>
        </row>
        <row r="1554">
          <cell r="L1554">
            <v>195.20000000000701</v>
          </cell>
        </row>
        <row r="1555">
          <cell r="L1555">
            <v>195.300000000007</v>
          </cell>
        </row>
        <row r="1556">
          <cell r="L1556">
            <v>195.400000000007</v>
          </cell>
        </row>
        <row r="1557">
          <cell r="L1557">
            <v>195.50000000000699</v>
          </cell>
        </row>
        <row r="1558">
          <cell r="L1558">
            <v>195.60000000000699</v>
          </cell>
        </row>
        <row r="1559">
          <cell r="L1559">
            <v>195.70000000000701</v>
          </cell>
        </row>
        <row r="1560">
          <cell r="L1560">
            <v>195.800000000007</v>
          </cell>
        </row>
        <row r="1561">
          <cell r="L1561">
            <v>195.900000000007</v>
          </cell>
        </row>
        <row r="1562">
          <cell r="L1562">
            <v>196.00000000000699</v>
          </cell>
        </row>
        <row r="1563">
          <cell r="L1563">
            <v>196.10000000000699</v>
          </cell>
        </row>
        <row r="1564">
          <cell r="L1564">
            <v>196.20000000000701</v>
          </cell>
        </row>
        <row r="1565">
          <cell r="L1565">
            <v>196.300000000007</v>
          </cell>
        </row>
        <row r="1566">
          <cell r="L1566">
            <v>196.400000000007</v>
          </cell>
        </row>
        <row r="1567">
          <cell r="L1567">
            <v>196.50000000000699</v>
          </cell>
        </row>
        <row r="1568">
          <cell r="L1568">
            <v>196.60000000000699</v>
          </cell>
        </row>
        <row r="1569">
          <cell r="L1569">
            <v>196.70000000000701</v>
          </cell>
        </row>
        <row r="1570">
          <cell r="L1570">
            <v>196.800000000007</v>
          </cell>
        </row>
        <row r="1571">
          <cell r="L1571">
            <v>196.900000000007</v>
          </cell>
        </row>
        <row r="1572">
          <cell r="L1572">
            <v>197.00000000000699</v>
          </cell>
        </row>
        <row r="1573">
          <cell r="L1573">
            <v>197.10000000000699</v>
          </cell>
        </row>
        <row r="1574">
          <cell r="L1574">
            <v>197.20000000000701</v>
          </cell>
        </row>
        <row r="1575">
          <cell r="L1575">
            <v>197.300000000007</v>
          </cell>
        </row>
        <row r="1576">
          <cell r="L1576">
            <v>197.400000000007</v>
          </cell>
        </row>
        <row r="1577">
          <cell r="L1577">
            <v>197.50000000000699</v>
          </cell>
        </row>
        <row r="1578">
          <cell r="L1578">
            <v>197.60000000000699</v>
          </cell>
        </row>
        <row r="1579">
          <cell r="L1579">
            <v>197.70000000000701</v>
          </cell>
        </row>
        <row r="1580">
          <cell r="L1580">
            <v>197.800000000007</v>
          </cell>
        </row>
        <row r="1581">
          <cell r="L1581">
            <v>197.900000000007</v>
          </cell>
        </row>
        <row r="1582">
          <cell r="L1582">
            <v>198.00000000000699</v>
          </cell>
        </row>
        <row r="1583">
          <cell r="L1583">
            <v>198.10000000000699</v>
          </cell>
        </row>
        <row r="1584">
          <cell r="L1584">
            <v>198.20000000000701</v>
          </cell>
        </row>
        <row r="1585">
          <cell r="L1585">
            <v>198.300000000007</v>
          </cell>
        </row>
        <row r="1586">
          <cell r="L1586">
            <v>198.400000000007</v>
          </cell>
        </row>
        <row r="1587">
          <cell r="L1587">
            <v>198.50000000000799</v>
          </cell>
        </row>
        <row r="1588">
          <cell r="L1588">
            <v>198.60000000000699</v>
          </cell>
        </row>
        <row r="1589">
          <cell r="L1589">
            <v>198.70000000000701</v>
          </cell>
        </row>
        <row r="1590">
          <cell r="L1590">
            <v>198.800000000007</v>
          </cell>
        </row>
        <row r="1591">
          <cell r="L1591">
            <v>198.900000000007</v>
          </cell>
        </row>
        <row r="1592">
          <cell r="L1592">
            <v>199.00000000000799</v>
          </cell>
        </row>
        <row r="1593">
          <cell r="L1593">
            <v>199.10000000000801</v>
          </cell>
        </row>
        <row r="1594">
          <cell r="L1594">
            <v>199.200000000008</v>
          </cell>
        </row>
        <row r="1595">
          <cell r="L1595">
            <v>199.300000000008</v>
          </cell>
        </row>
        <row r="1596">
          <cell r="L1596">
            <v>199.40000000000799</v>
          </cell>
        </row>
        <row r="1597">
          <cell r="L1597">
            <v>199.50000000000799</v>
          </cell>
        </row>
        <row r="1598">
          <cell r="L1598">
            <v>199.60000000000801</v>
          </cell>
        </row>
        <row r="1599">
          <cell r="L1599">
            <v>199.700000000008</v>
          </cell>
        </row>
        <row r="1600">
          <cell r="L1600">
            <v>199.800000000008</v>
          </cell>
        </row>
        <row r="1601">
          <cell r="L1601">
            <v>199.90000000000799</v>
          </cell>
        </row>
        <row r="1602">
          <cell r="L1602">
            <v>200.00000000000799</v>
          </cell>
        </row>
        <row r="1603">
          <cell r="L1603">
            <v>200.10000000000801</v>
          </cell>
        </row>
        <row r="1604">
          <cell r="L1604">
            <v>200.200000000008</v>
          </cell>
        </row>
        <row r="1605">
          <cell r="L1605">
            <v>200.300000000008</v>
          </cell>
        </row>
        <row r="1606">
          <cell r="L1606">
            <v>200.40000000000799</v>
          </cell>
        </row>
        <row r="1607">
          <cell r="L1607">
            <v>200.50000000000799</v>
          </cell>
        </row>
        <row r="1608">
          <cell r="L1608">
            <v>200.60000000000801</v>
          </cell>
        </row>
        <row r="1609">
          <cell r="L1609">
            <v>200.700000000008</v>
          </cell>
        </row>
        <row r="1610">
          <cell r="L1610">
            <v>200.800000000008</v>
          </cell>
        </row>
        <row r="1611">
          <cell r="L1611">
            <v>200.90000000000799</v>
          </cell>
        </row>
        <row r="1612">
          <cell r="L1612">
            <v>201.00000000000799</v>
          </cell>
        </row>
        <row r="1613">
          <cell r="L1613">
            <v>201.10000000000801</v>
          </cell>
        </row>
        <row r="1614">
          <cell r="L1614">
            <v>201.200000000008</v>
          </cell>
        </row>
        <row r="1615">
          <cell r="L1615">
            <v>201.300000000008</v>
          </cell>
        </row>
        <row r="1616">
          <cell r="L1616">
            <v>201.40000000000799</v>
          </cell>
        </row>
        <row r="1617">
          <cell r="L1617">
            <v>201.50000000000799</v>
          </cell>
        </row>
        <row r="1618">
          <cell r="L1618">
            <v>201.60000000000801</v>
          </cell>
        </row>
        <row r="1619">
          <cell r="L1619">
            <v>201.700000000008</v>
          </cell>
        </row>
        <row r="1620">
          <cell r="L1620">
            <v>201.800000000008</v>
          </cell>
        </row>
        <row r="1621">
          <cell r="L1621">
            <v>201.90000000000799</v>
          </cell>
        </row>
        <row r="1622">
          <cell r="L1622">
            <v>202.00000000000799</v>
          </cell>
        </row>
        <row r="1623">
          <cell r="L1623">
            <v>202.10000000000801</v>
          </cell>
        </row>
        <row r="1624">
          <cell r="L1624">
            <v>202.200000000008</v>
          </cell>
        </row>
        <row r="1625">
          <cell r="L1625">
            <v>202.300000000008</v>
          </cell>
        </row>
        <row r="1626">
          <cell r="L1626">
            <v>202.40000000000799</v>
          </cell>
        </row>
        <row r="1627">
          <cell r="L1627">
            <v>202.50000000000799</v>
          </cell>
        </row>
        <row r="1628">
          <cell r="L1628">
            <v>202.60000000000801</v>
          </cell>
        </row>
        <row r="1629">
          <cell r="L1629">
            <v>202.700000000008</v>
          </cell>
        </row>
        <row r="1630">
          <cell r="L1630">
            <v>202.800000000008</v>
          </cell>
        </row>
        <row r="1631">
          <cell r="L1631">
            <v>202.90000000000899</v>
          </cell>
        </row>
        <row r="1632">
          <cell r="L1632">
            <v>203.00000000000799</v>
          </cell>
        </row>
        <row r="1633">
          <cell r="L1633">
            <v>203.10000000000801</v>
          </cell>
        </row>
        <row r="1634">
          <cell r="L1634">
            <v>203.200000000008</v>
          </cell>
        </row>
        <row r="1635">
          <cell r="L1635">
            <v>203.300000000008</v>
          </cell>
        </row>
        <row r="1636">
          <cell r="L1636">
            <v>203.40000000000899</v>
          </cell>
        </row>
        <row r="1637">
          <cell r="L1637">
            <v>203.50000000000901</v>
          </cell>
        </row>
        <row r="1638">
          <cell r="L1638">
            <v>203.600000000009</v>
          </cell>
        </row>
        <row r="1639">
          <cell r="L1639">
            <v>203.700000000009</v>
          </cell>
        </row>
        <row r="1640">
          <cell r="L1640">
            <v>203.80000000000899</v>
          </cell>
        </row>
        <row r="1641">
          <cell r="L1641">
            <v>203.90000000000899</v>
          </cell>
        </row>
        <row r="1642">
          <cell r="L1642">
            <v>204.00000000000901</v>
          </cell>
        </row>
        <row r="1643">
          <cell r="L1643">
            <v>204.100000000009</v>
          </cell>
        </row>
        <row r="1644">
          <cell r="L1644">
            <v>204.200000000009</v>
          </cell>
        </row>
        <row r="1645">
          <cell r="L1645">
            <v>204.30000000000899</v>
          </cell>
        </row>
        <row r="1646">
          <cell r="L1646">
            <v>204.40000000000899</v>
          </cell>
        </row>
        <row r="1647">
          <cell r="L1647">
            <v>204.50000000000901</v>
          </cell>
        </row>
        <row r="1648">
          <cell r="L1648">
            <v>204.600000000009</v>
          </cell>
        </row>
        <row r="1649">
          <cell r="L1649">
            <v>204.700000000009</v>
          </cell>
        </row>
        <row r="1650">
          <cell r="L1650">
            <v>204.80000000000899</v>
          </cell>
        </row>
        <row r="1651">
          <cell r="L1651">
            <v>204.90000000000899</v>
          </cell>
        </row>
        <row r="1652">
          <cell r="L1652">
            <v>205.00000000000901</v>
          </cell>
        </row>
        <row r="1653">
          <cell r="L1653">
            <v>205.100000000009</v>
          </cell>
        </row>
        <row r="1654">
          <cell r="L1654">
            <v>205.200000000009</v>
          </cell>
        </row>
        <row r="1655">
          <cell r="L1655">
            <v>205.30000000000899</v>
          </cell>
        </row>
        <row r="1656">
          <cell r="L1656">
            <v>205.40000000000899</v>
          </cell>
        </row>
        <row r="1657">
          <cell r="L1657">
            <v>205.50000000000901</v>
          </cell>
        </row>
        <row r="1658">
          <cell r="L1658">
            <v>205.600000000009</v>
          </cell>
        </row>
        <row r="1659">
          <cell r="L1659">
            <v>205.700000000009</v>
          </cell>
        </row>
        <row r="1660">
          <cell r="L1660">
            <v>205.80000000000899</v>
          </cell>
        </row>
        <row r="1661">
          <cell r="L1661">
            <v>205.90000000000899</v>
          </cell>
        </row>
        <row r="1662">
          <cell r="L1662">
            <v>206.00000000000901</v>
          </cell>
        </row>
        <row r="1663">
          <cell r="L1663">
            <v>206.100000000009</v>
          </cell>
        </row>
        <row r="1664">
          <cell r="L1664">
            <v>206.200000000009</v>
          </cell>
        </row>
        <row r="1665">
          <cell r="L1665">
            <v>206.30000000000899</v>
          </cell>
        </row>
        <row r="1666">
          <cell r="L1666">
            <v>206.40000000000899</v>
          </cell>
        </row>
        <row r="1667">
          <cell r="L1667">
            <v>206.50000000000901</v>
          </cell>
        </row>
        <row r="1668">
          <cell r="L1668">
            <v>206.600000000009</v>
          </cell>
        </row>
        <row r="1669">
          <cell r="L1669">
            <v>206.700000000009</v>
          </cell>
        </row>
        <row r="1670">
          <cell r="L1670">
            <v>206.80000000000899</v>
          </cell>
        </row>
        <row r="1671">
          <cell r="L1671">
            <v>206.90000000000899</v>
          </cell>
        </row>
        <row r="1672">
          <cell r="L1672">
            <v>207.00000000000901</v>
          </cell>
        </row>
        <row r="1673">
          <cell r="L1673">
            <v>207.100000000009</v>
          </cell>
        </row>
        <row r="1674">
          <cell r="L1674">
            <v>207.200000000009</v>
          </cell>
        </row>
        <row r="1675">
          <cell r="L1675">
            <v>207.30000000000999</v>
          </cell>
        </row>
        <row r="1676">
          <cell r="L1676">
            <v>207.40000000000899</v>
          </cell>
        </row>
        <row r="1677">
          <cell r="L1677">
            <v>207.50000000000901</v>
          </cell>
        </row>
        <row r="1678">
          <cell r="L1678">
            <v>207.600000000009</v>
          </cell>
        </row>
        <row r="1679">
          <cell r="L1679">
            <v>207.700000000009</v>
          </cell>
        </row>
        <row r="1680">
          <cell r="L1680">
            <v>207.80000000000999</v>
          </cell>
        </row>
        <row r="1681">
          <cell r="L1681">
            <v>207.90000000001001</v>
          </cell>
        </row>
        <row r="1682">
          <cell r="L1682">
            <v>208.00000000001</v>
          </cell>
        </row>
        <row r="1683">
          <cell r="L1683">
            <v>208.10000000001</v>
          </cell>
        </row>
        <row r="1684">
          <cell r="L1684">
            <v>208.20000000000999</v>
          </cell>
        </row>
        <row r="1685">
          <cell r="L1685">
            <v>208.30000000000999</v>
          </cell>
        </row>
        <row r="1686">
          <cell r="L1686">
            <v>208.40000000001001</v>
          </cell>
        </row>
        <row r="1687">
          <cell r="L1687">
            <v>208.50000000001</v>
          </cell>
        </row>
        <row r="1688">
          <cell r="L1688">
            <v>208.60000000001</v>
          </cell>
        </row>
        <row r="1689">
          <cell r="L1689">
            <v>208.70000000000999</v>
          </cell>
        </row>
        <row r="1690">
          <cell r="L1690">
            <v>208.80000000000999</v>
          </cell>
        </row>
        <row r="1691">
          <cell r="L1691">
            <v>208.90000000001001</v>
          </cell>
        </row>
        <row r="1692">
          <cell r="L1692">
            <v>209.00000000001</v>
          </cell>
        </row>
        <row r="1693">
          <cell r="L1693">
            <v>209.10000000001</v>
          </cell>
        </row>
        <row r="1694">
          <cell r="L1694">
            <v>209.20000000000999</v>
          </cell>
        </row>
        <row r="1695">
          <cell r="L1695">
            <v>209.30000000000999</v>
          </cell>
        </row>
        <row r="1696">
          <cell r="L1696">
            <v>209.40000000001001</v>
          </cell>
        </row>
        <row r="1697">
          <cell r="L1697">
            <v>209.50000000001</v>
          </cell>
        </row>
        <row r="1698">
          <cell r="L1698">
            <v>209.60000000001</v>
          </cell>
        </row>
        <row r="1699">
          <cell r="L1699">
            <v>209.70000000000999</v>
          </cell>
        </row>
        <row r="1700">
          <cell r="L1700">
            <v>209.80000000000999</v>
          </cell>
        </row>
        <row r="1701">
          <cell r="L1701">
            <v>209.90000000001001</v>
          </cell>
        </row>
        <row r="1702">
          <cell r="L1702">
            <v>210.00000000001</v>
          </cell>
        </row>
        <row r="1703">
          <cell r="L1703">
            <v>210.10000000001</v>
          </cell>
        </row>
        <row r="1704">
          <cell r="L1704">
            <v>210.20000000000999</v>
          </cell>
        </row>
        <row r="1705">
          <cell r="L1705">
            <v>210.30000000000999</v>
          </cell>
        </row>
        <row r="1706">
          <cell r="L1706">
            <v>210.40000000001001</v>
          </cell>
        </row>
        <row r="1707">
          <cell r="L1707">
            <v>210.50000000001</v>
          </cell>
        </row>
        <row r="1708">
          <cell r="L1708">
            <v>210.60000000001</v>
          </cell>
        </row>
        <row r="1709">
          <cell r="L1709">
            <v>210.70000000000999</v>
          </cell>
        </row>
        <row r="1710">
          <cell r="L1710">
            <v>210.80000000000999</v>
          </cell>
        </row>
        <row r="1711">
          <cell r="L1711">
            <v>210.90000000001001</v>
          </cell>
        </row>
        <row r="1712">
          <cell r="L1712">
            <v>211.00000000001</v>
          </cell>
        </row>
        <row r="1713">
          <cell r="L1713">
            <v>211.10000000001</v>
          </cell>
        </row>
        <row r="1714">
          <cell r="L1714">
            <v>211.20000000000999</v>
          </cell>
        </row>
        <row r="1715">
          <cell r="L1715">
            <v>211.30000000000999</v>
          </cell>
        </row>
        <row r="1716">
          <cell r="L1716">
            <v>211.40000000001001</v>
          </cell>
        </row>
        <row r="1717">
          <cell r="L1717">
            <v>211.50000000001</v>
          </cell>
        </row>
        <row r="1718">
          <cell r="L1718">
            <v>211.60000000001</v>
          </cell>
        </row>
        <row r="1719">
          <cell r="L1719">
            <v>211.70000000001099</v>
          </cell>
        </row>
        <row r="1720">
          <cell r="L1720">
            <v>211.80000000000999</v>
          </cell>
        </row>
        <row r="1721">
          <cell r="L1721">
            <v>211.90000000001001</v>
          </cell>
        </row>
        <row r="1722">
          <cell r="L1722">
            <v>212.00000000001</v>
          </cell>
        </row>
        <row r="1723">
          <cell r="L1723">
            <v>212.10000000001099</v>
          </cell>
        </row>
        <row r="1724">
          <cell r="L1724">
            <v>212.20000000001099</v>
          </cell>
        </row>
        <row r="1725">
          <cell r="L1725">
            <v>212.30000000001101</v>
          </cell>
        </row>
        <row r="1726">
          <cell r="L1726">
            <v>212.400000000011</v>
          </cell>
        </row>
        <row r="1727">
          <cell r="L1727">
            <v>212.500000000011</v>
          </cell>
        </row>
        <row r="1728">
          <cell r="L1728">
            <v>212.60000000001099</v>
          </cell>
        </row>
        <row r="1729">
          <cell r="L1729">
            <v>212.70000000001099</v>
          </cell>
        </row>
        <row r="1730">
          <cell r="L1730">
            <v>212.80000000001101</v>
          </cell>
        </row>
        <row r="1731">
          <cell r="L1731">
            <v>212.900000000011</v>
          </cell>
        </row>
        <row r="1732">
          <cell r="L1732">
            <v>213.000000000011</v>
          </cell>
        </row>
        <row r="1733">
          <cell r="L1733">
            <v>213.10000000001099</v>
          </cell>
        </row>
        <row r="1734">
          <cell r="L1734">
            <v>213.20000000001099</v>
          </cell>
        </row>
        <row r="1735">
          <cell r="L1735">
            <v>213.30000000001101</v>
          </cell>
        </row>
        <row r="1736">
          <cell r="L1736">
            <v>213.400000000011</v>
          </cell>
        </row>
        <row r="1737">
          <cell r="L1737">
            <v>213.500000000011</v>
          </cell>
        </row>
        <row r="1738">
          <cell r="L1738">
            <v>213.60000000001099</v>
          </cell>
        </row>
        <row r="1739">
          <cell r="L1739">
            <v>213.70000000001099</v>
          </cell>
        </row>
        <row r="1740">
          <cell r="L1740">
            <v>213.80000000001101</v>
          </cell>
        </row>
        <row r="1741">
          <cell r="L1741">
            <v>213.900000000011</v>
          </cell>
        </row>
        <row r="1742">
          <cell r="L1742">
            <v>214.000000000011</v>
          </cell>
        </row>
        <row r="1743">
          <cell r="L1743">
            <v>214.10000000001099</v>
          </cell>
        </row>
        <row r="1744">
          <cell r="L1744">
            <v>214.20000000001099</v>
          </cell>
        </row>
        <row r="1745">
          <cell r="L1745">
            <v>214.30000000001101</v>
          </cell>
        </row>
        <row r="1746">
          <cell r="L1746">
            <v>214.400000000011</v>
          </cell>
        </row>
        <row r="1747">
          <cell r="L1747">
            <v>214.500000000011</v>
          </cell>
        </row>
        <row r="1748">
          <cell r="L1748">
            <v>214.60000000001099</v>
          </cell>
        </row>
        <row r="1749">
          <cell r="L1749">
            <v>214.70000000001099</v>
          </cell>
        </row>
        <row r="1750">
          <cell r="L1750">
            <v>214.80000000001101</v>
          </cell>
        </row>
        <row r="1751">
          <cell r="L1751">
            <v>214.900000000011</v>
          </cell>
        </row>
        <row r="1752">
          <cell r="L1752">
            <v>215.000000000011</v>
          </cell>
        </row>
        <row r="1753">
          <cell r="L1753">
            <v>215.10000000001099</v>
          </cell>
        </row>
        <row r="1754">
          <cell r="L1754">
            <v>215.20000000001099</v>
          </cell>
        </row>
        <row r="1755">
          <cell r="L1755">
            <v>215.30000000001101</v>
          </cell>
        </row>
        <row r="1756">
          <cell r="L1756">
            <v>215.400000000011</v>
          </cell>
        </row>
        <row r="1757">
          <cell r="L1757">
            <v>215.500000000011</v>
          </cell>
        </row>
        <row r="1758">
          <cell r="L1758">
            <v>215.60000000001099</v>
          </cell>
        </row>
        <row r="1759">
          <cell r="L1759">
            <v>215.70000000001099</v>
          </cell>
        </row>
        <row r="1760">
          <cell r="L1760">
            <v>215.80000000001101</v>
          </cell>
        </row>
        <row r="1761">
          <cell r="L1761">
            <v>215.900000000011</v>
          </cell>
        </row>
        <row r="1762">
          <cell r="L1762">
            <v>216.000000000011</v>
          </cell>
        </row>
        <row r="1763">
          <cell r="L1763">
            <v>216.10000000001199</v>
          </cell>
        </row>
        <row r="1764">
          <cell r="L1764">
            <v>216.20000000001099</v>
          </cell>
        </row>
        <row r="1765">
          <cell r="L1765">
            <v>216.30000000001101</v>
          </cell>
        </row>
        <row r="1766">
          <cell r="L1766">
            <v>216.400000000011</v>
          </cell>
        </row>
        <row r="1767">
          <cell r="L1767">
            <v>216.50000000001199</v>
          </cell>
        </row>
        <row r="1768">
          <cell r="L1768">
            <v>216.60000000001199</v>
          </cell>
        </row>
        <row r="1769">
          <cell r="L1769">
            <v>216.70000000001201</v>
          </cell>
        </row>
        <row r="1770">
          <cell r="L1770">
            <v>216.80000000001201</v>
          </cell>
        </row>
        <row r="1771">
          <cell r="L1771">
            <v>216.900000000012</v>
          </cell>
        </row>
        <row r="1772">
          <cell r="L1772">
            <v>217.00000000001199</v>
          </cell>
        </row>
        <row r="1773">
          <cell r="L1773">
            <v>217.10000000001199</v>
          </cell>
        </row>
        <row r="1774">
          <cell r="L1774">
            <v>217.20000000001201</v>
          </cell>
        </row>
        <row r="1775">
          <cell r="L1775">
            <v>217.30000000001201</v>
          </cell>
        </row>
        <row r="1776">
          <cell r="L1776">
            <v>217.400000000012</v>
          </cell>
        </row>
        <row r="1777">
          <cell r="L1777">
            <v>217.50000000001199</v>
          </cell>
        </row>
        <row r="1778">
          <cell r="L1778">
            <v>217.60000000001199</v>
          </cell>
        </row>
        <row r="1779">
          <cell r="L1779">
            <v>217.70000000001201</v>
          </cell>
        </row>
        <row r="1780">
          <cell r="L1780">
            <v>217.80000000001201</v>
          </cell>
        </row>
        <row r="1781">
          <cell r="L1781">
            <v>217.900000000012</v>
          </cell>
        </row>
        <row r="1782">
          <cell r="L1782">
            <v>218.00000000001199</v>
          </cell>
        </row>
        <row r="1783">
          <cell r="L1783">
            <v>218.10000000001199</v>
          </cell>
        </row>
        <row r="1784">
          <cell r="L1784">
            <v>218.20000000001201</v>
          </cell>
        </row>
        <row r="1785">
          <cell r="L1785">
            <v>218.30000000001201</v>
          </cell>
        </row>
        <row r="1786">
          <cell r="L1786">
            <v>218.400000000012</v>
          </cell>
        </row>
        <row r="1787">
          <cell r="L1787">
            <v>218.50000000001199</v>
          </cell>
        </row>
        <row r="1788">
          <cell r="L1788">
            <v>218.60000000001199</v>
          </cell>
        </row>
        <row r="1789">
          <cell r="L1789">
            <v>218.70000000001201</v>
          </cell>
        </row>
        <row r="1790">
          <cell r="L1790">
            <v>218.80000000001201</v>
          </cell>
        </row>
        <row r="1791">
          <cell r="L1791">
            <v>218.900000000012</v>
          </cell>
        </row>
        <row r="1792">
          <cell r="L1792">
            <v>219.00000000001199</v>
          </cell>
        </row>
        <row r="1793">
          <cell r="L1793">
            <v>219.10000000001199</v>
          </cell>
        </row>
        <row r="1794">
          <cell r="L1794">
            <v>219.20000000001201</v>
          </cell>
        </row>
        <row r="1795">
          <cell r="L1795">
            <v>219.30000000001201</v>
          </cell>
        </row>
        <row r="1796">
          <cell r="L1796">
            <v>219.400000000012</v>
          </cell>
        </row>
        <row r="1797">
          <cell r="L1797">
            <v>219.50000000001199</v>
          </cell>
        </row>
        <row r="1798">
          <cell r="L1798">
            <v>219.60000000001199</v>
          </cell>
        </row>
        <row r="1799">
          <cell r="L1799">
            <v>219.70000000001201</v>
          </cell>
        </row>
        <row r="1800">
          <cell r="L1800">
            <v>219.80000000001201</v>
          </cell>
        </row>
        <row r="1801">
          <cell r="L1801">
            <v>219.900000000012</v>
          </cell>
        </row>
        <row r="1802">
          <cell r="L1802">
            <v>220.00000000001199</v>
          </cell>
        </row>
        <row r="1803">
          <cell r="L1803">
            <v>220.10000000001199</v>
          </cell>
        </row>
        <row r="1804">
          <cell r="L1804">
            <v>220.20000000001201</v>
          </cell>
        </row>
        <row r="1805">
          <cell r="L1805">
            <v>220.30000000001201</v>
          </cell>
        </row>
        <row r="1806">
          <cell r="L1806">
            <v>220.400000000012</v>
          </cell>
        </row>
        <row r="1807">
          <cell r="L1807">
            <v>220.50000000001299</v>
          </cell>
        </row>
        <row r="1808">
          <cell r="L1808">
            <v>220.60000000001199</v>
          </cell>
        </row>
        <row r="1809">
          <cell r="L1809">
            <v>220.70000000001201</v>
          </cell>
        </row>
        <row r="1810">
          <cell r="L1810">
            <v>220.80000000001201</v>
          </cell>
        </row>
        <row r="1811">
          <cell r="L1811">
            <v>220.90000000001299</v>
          </cell>
        </row>
        <row r="1812">
          <cell r="L1812">
            <v>221.00000000001299</v>
          </cell>
        </row>
        <row r="1813">
          <cell r="L1813">
            <v>221.10000000001301</v>
          </cell>
        </row>
        <row r="1814">
          <cell r="L1814">
            <v>221.20000000001301</v>
          </cell>
        </row>
        <row r="1815">
          <cell r="L1815">
            <v>221.300000000013</v>
          </cell>
        </row>
        <row r="1816">
          <cell r="L1816">
            <v>221.40000000001299</v>
          </cell>
        </row>
        <row r="1817">
          <cell r="L1817">
            <v>221.50000000001299</v>
          </cell>
        </row>
        <row r="1818">
          <cell r="L1818">
            <v>221.60000000001301</v>
          </cell>
        </row>
        <row r="1819">
          <cell r="L1819">
            <v>221.70000000001301</v>
          </cell>
        </row>
        <row r="1820">
          <cell r="L1820">
            <v>221.800000000013</v>
          </cell>
        </row>
        <row r="1821">
          <cell r="L1821">
            <v>221.90000000001299</v>
          </cell>
        </row>
        <row r="1822">
          <cell r="L1822">
            <v>222.00000000001299</v>
          </cell>
        </row>
        <row r="1823">
          <cell r="L1823">
            <v>222.10000000001301</v>
          </cell>
        </row>
        <row r="1824">
          <cell r="L1824">
            <v>222.20000000001301</v>
          </cell>
        </row>
        <row r="1825">
          <cell r="L1825">
            <v>222.300000000013</v>
          </cell>
        </row>
        <row r="1826">
          <cell r="L1826">
            <v>222.40000000001299</v>
          </cell>
        </row>
        <row r="1827">
          <cell r="L1827">
            <v>222.50000000001299</v>
          </cell>
        </row>
        <row r="1828">
          <cell r="L1828">
            <v>222.60000000001301</v>
          </cell>
        </row>
        <row r="1829">
          <cell r="L1829">
            <v>222.70000000001301</v>
          </cell>
        </row>
        <row r="1830">
          <cell r="L1830">
            <v>222.800000000013</v>
          </cell>
        </row>
        <row r="1831">
          <cell r="L1831">
            <v>222.90000000001299</v>
          </cell>
        </row>
        <row r="1832">
          <cell r="L1832">
            <v>223.00000000001299</v>
          </cell>
        </row>
        <row r="1833">
          <cell r="L1833">
            <v>223.10000000001301</v>
          </cell>
        </row>
        <row r="1834">
          <cell r="L1834">
            <v>223.20000000001301</v>
          </cell>
        </row>
        <row r="1835">
          <cell r="L1835">
            <v>223.300000000013</v>
          </cell>
        </row>
        <row r="1836">
          <cell r="L1836">
            <v>223.40000000001299</v>
          </cell>
        </row>
        <row r="1837">
          <cell r="L1837">
            <v>223.50000000001299</v>
          </cell>
        </row>
        <row r="1838">
          <cell r="L1838">
            <v>223.60000000001301</v>
          </cell>
        </row>
        <row r="1839">
          <cell r="L1839">
            <v>223.70000000001301</v>
          </cell>
        </row>
        <row r="1840">
          <cell r="L1840">
            <v>223.800000000013</v>
          </cell>
        </row>
        <row r="1841">
          <cell r="L1841">
            <v>223.90000000001299</v>
          </cell>
        </row>
        <row r="1842">
          <cell r="L1842">
            <v>224.00000000001299</v>
          </cell>
        </row>
        <row r="1843">
          <cell r="L1843">
            <v>224.10000000001301</v>
          </cell>
        </row>
        <row r="1844">
          <cell r="L1844">
            <v>224.20000000001301</v>
          </cell>
        </row>
        <row r="1845">
          <cell r="L1845">
            <v>224.300000000013</v>
          </cell>
        </row>
        <row r="1846">
          <cell r="L1846">
            <v>224.40000000001299</v>
          </cell>
        </row>
        <row r="1847">
          <cell r="L1847">
            <v>224.50000000001299</v>
          </cell>
        </row>
        <row r="1848">
          <cell r="L1848">
            <v>224.60000000001301</v>
          </cell>
        </row>
        <row r="1849">
          <cell r="L1849">
            <v>224.70000000001301</v>
          </cell>
        </row>
        <row r="1850">
          <cell r="L1850">
            <v>224.800000000013</v>
          </cell>
        </row>
        <row r="1851">
          <cell r="L1851">
            <v>224.90000000001399</v>
          </cell>
        </row>
        <row r="1852">
          <cell r="L1852">
            <v>225.00000000001299</v>
          </cell>
        </row>
        <row r="1853">
          <cell r="L1853">
            <v>225.10000000001301</v>
          </cell>
        </row>
        <row r="1854">
          <cell r="L1854">
            <v>225.20000000001301</v>
          </cell>
        </row>
        <row r="1855">
          <cell r="L1855">
            <v>225.30000000001399</v>
          </cell>
        </row>
        <row r="1856">
          <cell r="L1856">
            <v>225.40000000001399</v>
          </cell>
        </row>
        <row r="1857">
          <cell r="L1857">
            <v>225.50000000001401</v>
          </cell>
        </row>
        <row r="1858">
          <cell r="L1858">
            <v>225.60000000001401</v>
          </cell>
        </row>
        <row r="1859">
          <cell r="L1859">
            <v>225.700000000014</v>
          </cell>
        </row>
        <row r="1860">
          <cell r="L1860">
            <v>225.80000000001399</v>
          </cell>
        </row>
        <row r="1861">
          <cell r="L1861">
            <v>225.90000000001399</v>
          </cell>
        </row>
        <row r="1862">
          <cell r="L1862">
            <v>226.00000000001401</v>
          </cell>
        </row>
        <row r="1863">
          <cell r="L1863">
            <v>226.10000000001401</v>
          </cell>
        </row>
        <row r="1864">
          <cell r="L1864">
            <v>226.200000000014</v>
          </cell>
        </row>
        <row r="1865">
          <cell r="L1865">
            <v>226.30000000001399</v>
          </cell>
        </row>
        <row r="1866">
          <cell r="L1866">
            <v>226.40000000001399</v>
          </cell>
        </row>
        <row r="1867">
          <cell r="L1867">
            <v>226.50000000001401</v>
          </cell>
        </row>
        <row r="1868">
          <cell r="L1868">
            <v>226.60000000001401</v>
          </cell>
        </row>
        <row r="1869">
          <cell r="L1869">
            <v>226.700000000014</v>
          </cell>
        </row>
        <row r="1870">
          <cell r="L1870">
            <v>226.80000000001399</v>
          </cell>
        </row>
        <row r="1871">
          <cell r="L1871">
            <v>226.90000000001399</v>
          </cell>
        </row>
        <row r="1872">
          <cell r="L1872">
            <v>227.00000000001401</v>
          </cell>
        </row>
        <row r="1873">
          <cell r="L1873">
            <v>227.10000000001401</v>
          </cell>
        </row>
        <row r="1874">
          <cell r="L1874">
            <v>227.200000000014</v>
          </cell>
        </row>
        <row r="1875">
          <cell r="L1875">
            <v>227.30000000001399</v>
          </cell>
        </row>
        <row r="1876">
          <cell r="L1876">
            <v>227.40000000001399</v>
          </cell>
        </row>
        <row r="1877">
          <cell r="L1877">
            <v>227.50000000001401</v>
          </cell>
        </row>
        <row r="1878">
          <cell r="L1878">
            <v>227.60000000001401</v>
          </cell>
        </row>
        <row r="1879">
          <cell r="L1879">
            <v>227.700000000014</v>
          </cell>
        </row>
        <row r="1880">
          <cell r="L1880">
            <v>227.80000000001399</v>
          </cell>
        </row>
        <row r="1881">
          <cell r="L1881">
            <v>227.90000000001399</v>
          </cell>
        </row>
        <row r="1882">
          <cell r="L1882">
            <v>228.00000000001401</v>
          </cell>
        </row>
        <row r="1883">
          <cell r="L1883">
            <v>228.10000000001401</v>
          </cell>
        </row>
        <row r="1884">
          <cell r="L1884">
            <v>228.200000000014</v>
          </cell>
        </row>
        <row r="1885">
          <cell r="L1885">
            <v>228.30000000001399</v>
          </cell>
        </row>
        <row r="1886">
          <cell r="L1886">
            <v>228.40000000001399</v>
          </cell>
        </row>
        <row r="1887">
          <cell r="L1887">
            <v>228.50000000001401</v>
          </cell>
        </row>
        <row r="1888">
          <cell r="L1888">
            <v>228.60000000001401</v>
          </cell>
        </row>
        <row r="1889">
          <cell r="L1889">
            <v>228.700000000014</v>
          </cell>
        </row>
        <row r="1890">
          <cell r="L1890">
            <v>228.80000000001399</v>
          </cell>
        </row>
        <row r="1891">
          <cell r="L1891">
            <v>228.90000000001399</v>
          </cell>
        </row>
        <row r="1892">
          <cell r="L1892">
            <v>229.00000000001401</v>
          </cell>
        </row>
        <row r="1893">
          <cell r="L1893">
            <v>229.10000000001401</v>
          </cell>
        </row>
        <row r="1894">
          <cell r="L1894">
            <v>229.200000000014</v>
          </cell>
        </row>
        <row r="1895">
          <cell r="L1895">
            <v>229.30000000001399</v>
          </cell>
        </row>
        <row r="1896">
          <cell r="L1896">
            <v>229.40000000001399</v>
          </cell>
        </row>
        <row r="1897">
          <cell r="L1897">
            <v>229.50000000001401</v>
          </cell>
        </row>
        <row r="1898">
          <cell r="L1898">
            <v>229.60000000001401</v>
          </cell>
        </row>
        <row r="1899">
          <cell r="L1899">
            <v>229.700000000015</v>
          </cell>
        </row>
        <row r="1900">
          <cell r="L1900">
            <v>229.80000000001499</v>
          </cell>
        </row>
        <row r="1901">
          <cell r="L1901">
            <v>229.90000000001501</v>
          </cell>
        </row>
        <row r="1902">
          <cell r="L1902">
            <v>230.00000000001501</v>
          </cell>
        </row>
        <row r="1903">
          <cell r="L1903">
            <v>230.100000000015</v>
          </cell>
        </row>
        <row r="1904">
          <cell r="L1904">
            <v>230.200000000015</v>
          </cell>
        </row>
        <row r="1905">
          <cell r="L1905">
            <v>230.30000000001499</v>
          </cell>
        </row>
        <row r="1906">
          <cell r="L1906">
            <v>230.40000000001501</v>
          </cell>
        </row>
        <row r="1907">
          <cell r="L1907">
            <v>230.50000000001501</v>
          </cell>
        </row>
        <row r="1908">
          <cell r="L1908">
            <v>230.600000000015</v>
          </cell>
        </row>
        <row r="1909">
          <cell r="L1909">
            <v>230.700000000015</v>
          </cell>
        </row>
        <row r="1910">
          <cell r="L1910">
            <v>230.80000000001499</v>
          </cell>
        </row>
        <row r="1911">
          <cell r="L1911">
            <v>230.90000000001501</v>
          </cell>
          <cell r="M1911">
            <v>0.53180000000000005</v>
          </cell>
          <cell r="N1911">
            <v>0.76910000000000001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topLeftCell="A61" workbookViewId="0">
      <selection activeCell="B67" sqref="B67"/>
    </sheetView>
  </sheetViews>
  <sheetFormatPr defaultRowHeight="15"/>
  <cols>
    <col min="1" max="1" width="5.140625" customWidth="1"/>
    <col min="2" max="2" width="31" customWidth="1"/>
    <col min="3" max="4" width="7.140625" customWidth="1"/>
    <col min="5" max="5" width="7.42578125" customWidth="1"/>
    <col min="6" max="6" width="7.140625" customWidth="1"/>
    <col min="7" max="9" width="9.140625" hidden="1" customWidth="1"/>
    <col min="11" max="15" width="9.140625" hidden="1" customWidth="1"/>
    <col min="16" max="16" width="9.140625" customWidth="1"/>
    <col min="17" max="21" width="9.140625" hidden="1" customWidth="1"/>
    <col min="23" max="32" width="9.140625" hidden="1" customWidth="1"/>
    <col min="33" max="33" width="19.85546875" customWidth="1"/>
  </cols>
  <sheetData>
    <row r="1" spans="1:33" ht="32.25" thickBot="1">
      <c r="A1" s="22"/>
      <c r="B1" s="23" t="s">
        <v>157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27" thickBot="1">
      <c r="A2" s="10"/>
      <c r="B2" s="20" t="s">
        <v>155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26.25" thickBot="1">
      <c r="A3" s="1" t="s">
        <v>0</v>
      </c>
      <c r="B3" s="2" t="s">
        <v>1</v>
      </c>
      <c r="C3" s="3" t="s">
        <v>2</v>
      </c>
      <c r="D3" s="4" t="s">
        <v>3</v>
      </c>
      <c r="E3" s="4" t="s">
        <v>150</v>
      </c>
      <c r="F3" s="4" t="str">
        <f>IF(E3="BWt (Kg)","WtCls (Kg)","WtCls (Lb)")</f>
        <v>WtCls (Lb)</v>
      </c>
      <c r="G3" s="5">
        <f>[1]Setup!J26</f>
        <v>0</v>
      </c>
      <c r="H3" s="4" t="s">
        <v>4</v>
      </c>
      <c r="I3" s="3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4" t="s">
        <v>10</v>
      </c>
      <c r="O3" s="7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4" t="s">
        <v>16</v>
      </c>
      <c r="U3" s="4" t="s">
        <v>17</v>
      </c>
      <c r="V3" s="6" t="s">
        <v>18</v>
      </c>
      <c r="W3" s="6" t="s">
        <v>19</v>
      </c>
      <c r="X3" s="6" t="s">
        <v>20</v>
      </c>
      <c r="Y3" s="6" t="s">
        <v>21</v>
      </c>
      <c r="Z3" s="6" t="s">
        <v>22</v>
      </c>
      <c r="AA3" s="8" t="s">
        <v>23</v>
      </c>
      <c r="AB3" s="4" t="s">
        <v>24</v>
      </c>
      <c r="AC3" s="4" t="s">
        <v>25</v>
      </c>
      <c r="AD3" s="4" t="s">
        <v>26</v>
      </c>
      <c r="AE3" s="4" t="s">
        <v>27</v>
      </c>
      <c r="AF3" s="4" t="s">
        <v>28</v>
      </c>
      <c r="AG3" s="9" t="s">
        <v>29</v>
      </c>
    </row>
    <row r="4" spans="1:33">
      <c r="A4" s="10" t="s">
        <v>30</v>
      </c>
      <c r="B4" s="11" t="s">
        <v>31</v>
      </c>
      <c r="C4" s="10">
        <v>42</v>
      </c>
      <c r="D4" s="10" t="s">
        <v>32</v>
      </c>
      <c r="E4" s="10">
        <v>52</v>
      </c>
      <c r="F4" s="12">
        <f>IF(OR(D4="",E4=""),"",IF(LEFT(D4,1)="M",VLOOKUP(E4,[1]Setup!$J$9:$K$23,2,TRUE),VLOOKUP(E4,[1]Setup!$L$9:$M$23,2,TRUE)))</f>
        <v>52</v>
      </c>
      <c r="G4" s="12" t="e">
        <f>IF(E4="",0,VLOOKUP(AK4,[1]DATA!$L$2:$N$1911,IF(LEFT(D4,1)="F",3,2)))</f>
        <v>#N/A</v>
      </c>
      <c r="H4" s="10"/>
      <c r="I4" s="10"/>
      <c r="J4" s="13">
        <v>60</v>
      </c>
      <c r="K4" s="13"/>
      <c r="L4" s="13"/>
      <c r="M4" s="13"/>
      <c r="N4" s="14">
        <f>IF(MAX(CJ4:CL4)&gt;0,MAX(ABS(J4)*CJ4,ABS(K4)*CK4,CL4*ABS(L4)),0)</f>
        <v>0</v>
      </c>
      <c r="O4" s="15"/>
      <c r="P4" s="13">
        <v>50</v>
      </c>
      <c r="Q4" s="13"/>
      <c r="R4" s="13"/>
      <c r="S4" s="13"/>
      <c r="T4" s="14">
        <f>IF(MAX(CP4:CR4)&gt;0,MAX(ABS(P4)*CP4,ABS(Q4)*CQ4,CR4*ABS(R4)),0)</f>
        <v>0</v>
      </c>
      <c r="U4" s="16">
        <f>IF(OR(N4=0,T4=0),0,N4+T4)</f>
        <v>0</v>
      </c>
      <c r="V4" s="13">
        <v>105</v>
      </c>
      <c r="W4" s="13"/>
      <c r="X4" s="13"/>
      <c r="Y4" s="13"/>
      <c r="Z4" s="14">
        <f>IF(MAX(CV4:CX4)&gt;0,MAX(ABS(V4)*CV4,ABS(W4)*CW4,CX4*ABS(X4)),0)</f>
        <v>0</v>
      </c>
      <c r="AA4" s="16">
        <f ca="1">AI4*IF($AB$9="PL Total",AL4,IF($AB$9="Push Pull Total",AM4,IF($AB$9="Best Squat",N4,IF($AB$9="Best Bench",T4,Z4))))</f>
        <v>0</v>
      </c>
      <c r="AB4" s="17">
        <f ca="1">IF(OR(E4="",AA4=0),0,G4*IF(AND($G$4="Lb",$H$9="Wilks"),AA4/2.2046,AA4))</f>
        <v>0</v>
      </c>
      <c r="AC4" s="17">
        <f ca="1">IF(OR(AA4=0,C4=""),0,IF(AND(C4&gt;=23,C4&lt;=40),1,VLOOKUP($D4,[1]DATA!$A$2:$B$53,2,TRUE))*AB4)</f>
        <v>0</v>
      </c>
      <c r="AD4" s="18" t="e">
        <f ca="1">IF(D4="","",OFFSET([1]Setup!$Q$1,MATCH(D4,[1]Setup!N:N,0)-1,0))</f>
        <v>#N/A</v>
      </c>
      <c r="AE4" s="14">
        <f ca="1">IF(OR(AA4=0,AQ4=0),0,CONCATENATE(AU4,"-",D4,IF(AD4=1,"-",""),IF(AD4=1,IF(F4="SHW",F4,ROUND(F4,1)),"")))</f>
        <v>0</v>
      </c>
      <c r="AF4" s="12">
        <f ca="1">IF(OR(AA4=0),0,VLOOKUP(AU4,[1]Setup!$S$6:$T$15,2,TRUE))</f>
        <v>0</v>
      </c>
      <c r="AG4" s="19" t="s">
        <v>33</v>
      </c>
    </row>
    <row r="5" spans="1:33">
      <c r="A5" s="10" t="s">
        <v>30</v>
      </c>
      <c r="B5" s="11" t="s">
        <v>34</v>
      </c>
      <c r="C5" s="10">
        <v>48</v>
      </c>
      <c r="D5" s="10" t="s">
        <v>35</v>
      </c>
      <c r="E5" s="10">
        <v>44.7</v>
      </c>
      <c r="F5" s="12">
        <f>IF(OR(D5="",E5=""),"",IF(LEFT(D5,1)="M",VLOOKUP(E5,[1]Setup!$J$9:$K$23,2,TRUE),VLOOKUP(E5,[1]Setup!$L$9:$M$23,2,TRUE)))</f>
        <v>48</v>
      </c>
      <c r="G5" s="12" t="e">
        <f>IF(E5="",0,VLOOKUP(AK5,[1]DATA!$L$2:$N$1911,IF(LEFT(D5,1)="F",3,2)))</f>
        <v>#N/A</v>
      </c>
      <c r="H5" s="10"/>
      <c r="I5" s="10"/>
      <c r="J5" s="13">
        <v>80</v>
      </c>
      <c r="K5" s="13"/>
      <c r="L5" s="13"/>
      <c r="M5" s="13"/>
      <c r="N5" s="14">
        <f>IF(MAX(CJ5:CL5)&gt;0,MAX(ABS(J5)*CJ5,ABS(K5)*CK5,CL5*ABS(L5)),0)</f>
        <v>0</v>
      </c>
      <c r="O5" s="15"/>
      <c r="P5" s="13">
        <v>55</v>
      </c>
      <c r="Q5" s="13"/>
      <c r="R5" s="13"/>
      <c r="S5" s="13"/>
      <c r="T5" s="14">
        <f>IF(MAX(CP5:CR5)&gt;0,MAX(ABS(P5)*CP5,ABS(Q5)*CQ5,CR5*ABS(R5)),0)</f>
        <v>0</v>
      </c>
      <c r="U5" s="16">
        <f>IF(OR(N5=0,T5=0),0,N5+T5)</f>
        <v>0</v>
      </c>
      <c r="V5" s="13">
        <v>90</v>
      </c>
      <c r="W5" s="13"/>
      <c r="X5" s="13"/>
      <c r="Y5" s="13"/>
      <c r="Z5" s="14">
        <f>IF(MAX(CV5:CX5)&gt;0,MAX(ABS(V5)*CV5,ABS(W5)*CW5,CX5*ABS(X5)),0)</f>
        <v>0</v>
      </c>
      <c r="AA5" s="16">
        <f ca="1">AI5*IF($AB$9="PL Total",AL5,IF($AB$9="Push Pull Total",AM5,IF($AB$9="Best Squat",N5,IF($AB$9="Best Bench",T5,Z5))))</f>
        <v>0</v>
      </c>
      <c r="AB5" s="17">
        <f ca="1">IF(OR(E5="",AA5=0),0,G5*IF(AND($G$4="Lb",$H$9="Wilks"),AA5/2.2046,AA5))</f>
        <v>0</v>
      </c>
      <c r="AC5" s="17">
        <f ca="1">IF(OR(AA5=0,C5=""),0,IF(AND(C5&gt;=23,C5&lt;=40),1,VLOOKUP($D5,[1]DATA!$A$2:$B$53,2,TRUE))*AB5)</f>
        <v>0</v>
      </c>
      <c r="AD5" s="18" t="e">
        <f ca="1">IF(D5="","",OFFSET([1]Setup!$Q$1,MATCH(D5,[1]Setup!N:N,0)-1,0))</f>
        <v>#N/A</v>
      </c>
      <c r="AE5" s="14">
        <f ca="1">IF(OR(AA5=0,AQ5=0),0,CONCATENATE(AU5,"-",D5,IF(AD5=1,"-",""),IF(AD5=1,IF(F5="SHW",F5,ROUND(F5,1)),"")))</f>
        <v>0</v>
      </c>
      <c r="AF5" s="12">
        <f ca="1">IF(OR(AA5=0),0,VLOOKUP(AU5,[1]Setup!$S$6:$T$15,2,TRUE))</f>
        <v>0</v>
      </c>
      <c r="AG5" s="19" t="s">
        <v>36</v>
      </c>
    </row>
    <row r="6" spans="1:33">
      <c r="A6" s="10" t="s">
        <v>30</v>
      </c>
      <c r="B6" s="11" t="s">
        <v>37</v>
      </c>
      <c r="C6" s="10">
        <v>21</v>
      </c>
      <c r="D6" s="10" t="s">
        <v>38</v>
      </c>
      <c r="E6" s="10">
        <v>51.2</v>
      </c>
      <c r="F6" s="12">
        <f>IF(OR(D6="",E6=""),"",IF(LEFT(D6,1)="M",VLOOKUP(E6,[1]Setup!$J$9:$K$23,2,TRUE),VLOOKUP(E6,[1]Setup!$L$9:$M$23,2,TRUE)))</f>
        <v>52</v>
      </c>
      <c r="G6" s="12" t="e">
        <f>IF(E6="",0,VLOOKUP(AK6,[1]DATA!$L$2:$N$1911,IF(LEFT(D6,1)="F",3,2)))</f>
        <v>#N/A</v>
      </c>
      <c r="H6" s="10"/>
      <c r="I6" s="10"/>
      <c r="J6" s="13">
        <v>97.5</v>
      </c>
      <c r="K6" s="13"/>
      <c r="L6" s="13"/>
      <c r="M6" s="13"/>
      <c r="N6" s="14">
        <f>IF(MAX(CJ6:CL6)&gt;0,MAX(ABS(J6)*CJ6,ABS(K6)*CK6,CL6*ABS(L6)),0)</f>
        <v>0</v>
      </c>
      <c r="O6" s="15"/>
      <c r="P6" s="13">
        <v>55</v>
      </c>
      <c r="Q6" s="13"/>
      <c r="R6" s="13"/>
      <c r="S6" s="13"/>
      <c r="T6" s="14">
        <f>IF(MAX(CP6:CR6)&gt;0,MAX(ABS(P6)*CP6,ABS(Q6)*CQ6,CR6*ABS(R6)),0)</f>
        <v>0</v>
      </c>
      <c r="U6" s="16">
        <f>IF(OR(N6=0,T6=0),0,N6+T6)</f>
        <v>0</v>
      </c>
      <c r="V6" s="13">
        <v>120</v>
      </c>
      <c r="W6" s="13"/>
      <c r="X6" s="13"/>
      <c r="Y6" s="13"/>
      <c r="Z6" s="14">
        <f>IF(MAX(CV6:CX6)&gt;0,MAX(ABS(V6)*CV6,ABS(W6)*CW6,CX6*ABS(X6)),0)</f>
        <v>0</v>
      </c>
      <c r="AA6" s="16">
        <f ca="1">AI6*IF($AB$9="PL Total",AL6,IF($AB$9="Push Pull Total",AM6,IF($AB$9="Best Squat",N6,IF($AB$9="Best Bench",T6,Z6))))</f>
        <v>0</v>
      </c>
      <c r="AB6" s="17">
        <f ca="1">IF(OR(E6="",AA6=0),0,G6*IF(AND($G$4="Lb",$H$9="Wilks"),AA6/2.2046,AA6))</f>
        <v>0</v>
      </c>
      <c r="AC6" s="17">
        <f ca="1">IF(OR(AA6=0,C6=""),0,IF(AND(C6&gt;=23,C6&lt;=40),1,VLOOKUP($D6,[1]DATA!$A$2:$B$53,2,TRUE))*AB6)</f>
        <v>0</v>
      </c>
      <c r="AD6" s="18" t="e">
        <f ca="1">IF(D6="","",OFFSET([1]Setup!$Q$1,MATCH(D6,[1]Setup!N:N,0)-1,0))</f>
        <v>#N/A</v>
      </c>
      <c r="AE6" s="14">
        <f ca="1">IF(OR(AA6=0,AQ6=0),0,CONCATENATE(AU6,"-",D6,IF(AD6=1,"-",""),IF(AD6=1,IF(F6="SHW",F6,ROUND(F6,1)),"")))</f>
        <v>0</v>
      </c>
      <c r="AF6" s="12">
        <f ca="1">IF(OR(AA6=0),0,VLOOKUP(AU6,[1]Setup!$S$6:$T$15,2,TRUE))</f>
        <v>0</v>
      </c>
      <c r="AG6" s="19" t="s">
        <v>39</v>
      </c>
    </row>
    <row r="7" spans="1:33">
      <c r="A7" s="10" t="s">
        <v>30</v>
      </c>
      <c r="B7" s="11" t="s">
        <v>40</v>
      </c>
      <c r="C7" s="10">
        <v>47</v>
      </c>
      <c r="D7" s="10" t="s">
        <v>35</v>
      </c>
      <c r="E7" s="10">
        <v>51.6</v>
      </c>
      <c r="F7" s="12">
        <f>IF(OR(D7="",E7=""),"",IF(LEFT(D7,1)="M",VLOOKUP(E7,[1]Setup!$J$9:$K$23,2,TRUE),VLOOKUP(E7,[1]Setup!$L$9:$M$23,2,TRUE)))</f>
        <v>52</v>
      </c>
      <c r="G7" s="12" t="e">
        <f>IF(E7="",0,VLOOKUP(AK7,[1]DATA!$L$2:$N$1911,IF(LEFT(D7,1)="F",3,2)))</f>
        <v>#N/A</v>
      </c>
      <c r="H7" s="10"/>
      <c r="I7" s="10"/>
      <c r="J7" s="13">
        <v>100</v>
      </c>
      <c r="K7" s="13"/>
      <c r="L7" s="13"/>
      <c r="M7" s="13"/>
      <c r="N7" s="14">
        <f>IF(MAX(CJ7:CL7)&gt;0,MAX(ABS(J7)*CJ7,ABS(K7)*CK7,CL7*ABS(L7)),0)</f>
        <v>0</v>
      </c>
      <c r="O7" s="15"/>
      <c r="P7" s="13">
        <v>55</v>
      </c>
      <c r="Q7" s="13"/>
      <c r="R7" s="13"/>
      <c r="S7" s="13"/>
      <c r="T7" s="14">
        <f>IF(MAX(CP7:CR7)&gt;0,MAX(ABS(P7)*CP7,ABS(Q7)*CQ7,CR7*ABS(R7)),0)</f>
        <v>0</v>
      </c>
      <c r="U7" s="16">
        <f>IF(OR(N7=0,T7=0),0,N7+T7)</f>
        <v>0</v>
      </c>
      <c r="V7" s="13">
        <v>115</v>
      </c>
      <c r="W7" s="13"/>
      <c r="X7" s="13"/>
      <c r="Y7" s="13"/>
      <c r="Z7" s="14">
        <f>IF(MAX(CV7:CX7)&gt;0,MAX(ABS(V7)*CV7,ABS(W7)*CW7,CX7*ABS(X7)),0)</f>
        <v>0</v>
      </c>
      <c r="AA7" s="16">
        <f ca="1">AI7*IF($AB$9="PL Total",AL7,IF($AB$9="Push Pull Total",AM7,IF($AB$9="Best Squat",N7,IF($AB$9="Best Bench",T7,Z7))))</f>
        <v>0</v>
      </c>
      <c r="AB7" s="17">
        <f ca="1">IF(OR(E7="",AA7=0),0,G7*IF(AND($G$4="Lb",$H$9="Wilks"),AA7/2.2046,AA7))</f>
        <v>0</v>
      </c>
      <c r="AC7" s="17">
        <f ca="1">IF(OR(AA7=0,C7=""),0,IF(AND(C7&gt;=23,C7&lt;=40),1,VLOOKUP($D7,[1]DATA!$A$2:$B$53,2,TRUE))*AB7)</f>
        <v>0</v>
      </c>
      <c r="AD7" s="18" t="e">
        <f ca="1">IF(D7="","",OFFSET([1]Setup!$Q$1,MATCH(D7,[1]Setup!N:N,0)-1,0))</f>
        <v>#N/A</v>
      </c>
      <c r="AE7" s="14">
        <f ca="1">IF(OR(AA7=0,AQ7=0),0,CONCATENATE(AU7,"-",D7,IF(AD7=1,"-",""),IF(AD7=1,IF(F7="SHW",F7,ROUND(F7,1)),"")))</f>
        <v>0</v>
      </c>
      <c r="AF7" s="12">
        <f ca="1">IF(OR(AA7=0),0,VLOOKUP(AU7,[1]Setup!$S$6:$T$15,2,TRUE))</f>
        <v>0</v>
      </c>
      <c r="AG7" s="19" t="s">
        <v>41</v>
      </c>
    </row>
    <row r="8" spans="1:33">
      <c r="A8" s="10" t="s">
        <v>30</v>
      </c>
      <c r="B8" s="11" t="s">
        <v>42</v>
      </c>
      <c r="C8" s="10">
        <v>15</v>
      </c>
      <c r="D8" s="10" t="s">
        <v>43</v>
      </c>
      <c r="E8" s="10">
        <v>55</v>
      </c>
      <c r="F8" s="12">
        <f>IF(OR(D8="",E8=""),"",IF(LEFT(D8,1)="M",VLOOKUP(E8,[1]Setup!$J$9:$K$23,2,TRUE),VLOOKUP(E8,[1]Setup!$L$9:$M$23,2,TRUE)))</f>
        <v>56</v>
      </c>
      <c r="G8" s="12" t="e">
        <f>IF(E8="",0,VLOOKUP(AK8,[1]DATA!$L$2:$N$1911,IF(LEFT(D8,1)="F",3,2)))</f>
        <v>#N/A</v>
      </c>
      <c r="H8" s="10"/>
      <c r="I8" s="10"/>
      <c r="J8" s="13">
        <v>105</v>
      </c>
      <c r="K8" s="13"/>
      <c r="L8" s="13"/>
      <c r="M8" s="13"/>
      <c r="N8" s="14">
        <f>IF(MAX(CJ8:CL8)&gt;0,MAX(ABS(J8)*CJ8,ABS(K8)*CK8,CL8*ABS(L8)),0)</f>
        <v>0</v>
      </c>
      <c r="O8" s="15"/>
      <c r="P8" s="13">
        <v>55</v>
      </c>
      <c r="Q8" s="13"/>
      <c r="R8" s="13"/>
      <c r="S8" s="13"/>
      <c r="T8" s="14">
        <f>IF(MAX(CP8:CR8)&gt;0,MAX(ABS(P8)*CP8,ABS(Q8)*CQ8,CR8*ABS(R8)),0)</f>
        <v>0</v>
      </c>
      <c r="U8" s="16">
        <f>IF(OR(N8=0,T8=0),0,N8+T8)</f>
        <v>0</v>
      </c>
      <c r="V8" s="13">
        <v>120</v>
      </c>
      <c r="W8" s="13"/>
      <c r="X8" s="13"/>
      <c r="Y8" s="13"/>
      <c r="Z8" s="14">
        <f>IF(MAX(CV8:CX8)&gt;0,MAX(ABS(V8)*CV8,ABS(W8)*CW8,CX8*ABS(X8)),0)</f>
        <v>0</v>
      </c>
      <c r="AA8" s="16">
        <f ca="1">AI8*IF($AB$9="PL Total",AL8,IF($AB$9="Push Pull Total",AM8,IF($AB$9="Best Squat",N8,IF($AB$9="Best Bench",T8,Z8))))</f>
        <v>0</v>
      </c>
      <c r="AB8" s="17">
        <f ca="1">IF(OR(E8="",AA8=0),0,G8*IF(AND($G$4="Lb",$H$9="Wilks"),AA8/2.2046,AA8))</f>
        <v>0</v>
      </c>
      <c r="AC8" s="17">
        <f ca="1">IF(OR(AA8=0,C8=""),0,IF(AND(C8&gt;=23,C8&lt;=40),1,VLOOKUP($D8,[1]DATA!$A$2:$B$53,2,TRUE))*AB8)</f>
        <v>0</v>
      </c>
      <c r="AD8" s="18" t="e">
        <f ca="1">IF(D8="","",OFFSET([1]Setup!$Q$1,MATCH(D8,[1]Setup!N:N,0)-1,0))</f>
        <v>#N/A</v>
      </c>
      <c r="AE8" s="14">
        <f ca="1">IF(OR(AA8=0,AQ8=0),0,CONCATENATE(AU8,"-",D8,IF(AD8=1,"-",""),IF(AD8=1,IF(F8="SHW",F8,ROUND(F8,1)),"")))</f>
        <v>0</v>
      </c>
      <c r="AF8" s="12">
        <f ca="1">IF(OR(AA8=0),0,VLOOKUP(AU8,[1]Setup!$S$6:$T$15,2,TRUE))</f>
        <v>0</v>
      </c>
      <c r="AG8" s="19" t="s">
        <v>44</v>
      </c>
    </row>
    <row r="9" spans="1:33">
      <c r="A9" s="10" t="s">
        <v>30</v>
      </c>
      <c r="B9" s="11" t="s">
        <v>45</v>
      </c>
      <c r="C9" s="10">
        <v>33</v>
      </c>
      <c r="D9" s="10" t="s">
        <v>46</v>
      </c>
      <c r="E9" s="10">
        <v>51.2</v>
      </c>
      <c r="F9" s="12">
        <f>IF(OR(D9="",E9=""),"",IF(LEFT(D9,1)="M",VLOOKUP(E9,[1]Setup!$J$9:$K$23,2,TRUE),VLOOKUP(E9,[1]Setup!$L$9:$M$23,2,TRUE)))</f>
        <v>52</v>
      </c>
      <c r="G9" s="12" t="e">
        <f>IF(E9="",0,VLOOKUP(AK9,[1]DATA!$L$2:$N$1911,IF(LEFT(D9,1)="F",3,2)))</f>
        <v>#N/A</v>
      </c>
      <c r="H9" s="10"/>
      <c r="I9" s="10"/>
      <c r="J9" s="13">
        <v>110</v>
      </c>
      <c r="K9" s="13"/>
      <c r="L9" s="13"/>
      <c r="M9" s="13"/>
      <c r="N9" s="14">
        <f>IF(MAX(CJ9:CL9)&gt;0,MAX(ABS(J9)*CJ9,ABS(K9)*CK9,CL9*ABS(L9)),0)</f>
        <v>0</v>
      </c>
      <c r="O9" s="15"/>
      <c r="P9" s="13">
        <v>55</v>
      </c>
      <c r="Q9" s="13"/>
      <c r="R9" s="13"/>
      <c r="S9" s="13"/>
      <c r="T9" s="14">
        <f>IF(MAX(CP9:CR9)&gt;0,MAX(ABS(P9)*CP9,ABS(Q9)*CQ9,CR9*ABS(R9)),0)</f>
        <v>0</v>
      </c>
      <c r="U9" s="16">
        <f>IF(OR(N9=0,T9=0),0,N9+T9)</f>
        <v>0</v>
      </c>
      <c r="V9" s="13">
        <v>125</v>
      </c>
      <c r="W9" s="13"/>
      <c r="X9" s="13"/>
      <c r="Y9" s="13"/>
      <c r="Z9" s="14">
        <f>IF(MAX(CV9:CX9)&gt;0,MAX(ABS(V9)*CV9,ABS(W9)*CW9,CX9*ABS(X9)),0)</f>
        <v>0</v>
      </c>
      <c r="AA9" s="16">
        <f ca="1">AI9*IF($AB$9="PL Total",AL9,IF($AB$9="Push Pull Total",AM9,IF($AB$9="Best Squat",N9,IF($AB$9="Best Bench",T9,Z9))))</f>
        <v>0</v>
      </c>
      <c r="AB9" s="17">
        <f ca="1">IF(OR(E9="",AA9=0),0,G9*IF(AND($G$4="Lb",$H$9="Wilks"),AA9/2.2046,AA9))</f>
        <v>0</v>
      </c>
      <c r="AC9" s="17">
        <f ca="1">IF(OR(AA9=0,C9=""),0,IF(AND(C9&gt;=23,C9&lt;=40),1,VLOOKUP($D9,[1]DATA!$A$2:$B$53,2,TRUE))*AB9)</f>
        <v>0</v>
      </c>
      <c r="AD9" s="18" t="e">
        <f ca="1">IF(D9="","",OFFSET([1]Setup!$Q$1,MATCH(D9,[1]Setup!N:N,0)-1,0))</f>
        <v>#N/A</v>
      </c>
      <c r="AE9" s="14">
        <f ca="1">IF(OR(AA9=0,AQ9=0),0,CONCATENATE(AU9,"-",D9,IF(AD9=1,"-",""),IF(AD9=1,IF(F9="SHW",F9,ROUND(F9,1)),"")))</f>
        <v>0</v>
      </c>
      <c r="AF9" s="12">
        <f ca="1">IF(OR(AA9=0),0,VLOOKUP(AU9,[1]Setup!$S$6:$T$15,2,TRUE))</f>
        <v>0</v>
      </c>
      <c r="AG9" s="19" t="s">
        <v>39</v>
      </c>
    </row>
    <row r="10" spans="1:33">
      <c r="A10" s="10" t="s">
        <v>30</v>
      </c>
      <c r="B10" s="11" t="s">
        <v>47</v>
      </c>
      <c r="C10" s="10">
        <v>33</v>
      </c>
      <c r="D10" s="10" t="s">
        <v>46</v>
      </c>
      <c r="E10" s="10">
        <v>53.7</v>
      </c>
      <c r="F10" s="12">
        <f>IF(OR(D10="",E10=""),"",IF(LEFT(D10,1)="M",VLOOKUP(E10,[1]Setup!$J$9:$K$23,2,TRUE),VLOOKUP(E10,[1]Setup!$L$9:$M$23,2,TRUE)))</f>
        <v>56</v>
      </c>
      <c r="G10" s="12" t="e">
        <f>IF(E10="",0,VLOOKUP(AK10,[1]DATA!$L$2:$N$1911,IF(LEFT(D10,1)="F",3,2)))</f>
        <v>#N/A</v>
      </c>
      <c r="H10" s="10"/>
      <c r="I10" s="10"/>
      <c r="J10" s="13">
        <v>115</v>
      </c>
      <c r="K10" s="13"/>
      <c r="L10" s="13"/>
      <c r="M10" s="13"/>
      <c r="N10" s="14">
        <f>IF(MAX(CJ10:CL10)&gt;0,MAX(ABS(J10)*CJ10,ABS(K10)*CK10,CL10*ABS(L10)),0)</f>
        <v>0</v>
      </c>
      <c r="O10" s="15"/>
      <c r="P10" s="13">
        <v>57.5</v>
      </c>
      <c r="Q10" s="13"/>
      <c r="R10" s="13"/>
      <c r="S10" s="13"/>
      <c r="T10" s="14">
        <f>IF(MAX(CP10:CR10)&gt;0,MAX(ABS(P10)*CP10,ABS(Q10)*CQ10,CR10*ABS(R10)),0)</f>
        <v>0</v>
      </c>
      <c r="U10" s="16">
        <f>IF(OR(N10=0,T10=0),0,N10+T10)</f>
        <v>0</v>
      </c>
      <c r="V10" s="13">
        <v>120</v>
      </c>
      <c r="W10" s="13"/>
      <c r="X10" s="13"/>
      <c r="Y10" s="13"/>
      <c r="Z10" s="14">
        <f>IF(MAX(CV10:CX10)&gt;0,MAX(ABS(V10)*CV10,ABS(W10)*CW10,CX10*ABS(X10)),0)</f>
        <v>0</v>
      </c>
      <c r="AA10" s="16">
        <f ca="1">AI10*IF($AB$9="PL Total",AL10,IF($AB$9="Push Pull Total",AM10,IF($AB$9="Best Squat",N10,IF($AB$9="Best Bench",T10,Z10))))</f>
        <v>0</v>
      </c>
      <c r="AB10" s="17">
        <f ca="1">IF(OR(E10="",AA10=0),0,G10*IF(AND($G$4="Lb",$H$9="Wilks"),AA10/2.2046,AA10))</f>
        <v>0</v>
      </c>
      <c r="AC10" s="17">
        <f ca="1">IF(OR(AA10=0,C10=""),0,IF(AND(C10&gt;=23,C10&lt;=40),1,VLOOKUP($D10,[1]DATA!$A$2:$B$53,2,TRUE))*AB10)</f>
        <v>0</v>
      </c>
      <c r="AD10" s="18" t="e">
        <f ca="1">IF(D10="","",OFFSET([1]Setup!$Q$1,MATCH(D10,[1]Setup!N:N,0)-1,0))</f>
        <v>#N/A</v>
      </c>
      <c r="AE10" s="14">
        <f ca="1">IF(OR(AA10=0,AQ10=0),0,CONCATENATE(AU10,"-",D10,IF(AD10=1,"-",""),IF(AD10=1,IF(F10="SHW",F10,ROUND(F10,1)),"")))</f>
        <v>0</v>
      </c>
      <c r="AF10" s="12">
        <f ca="1">IF(OR(AA10=0),0,VLOOKUP(AU10,[1]Setup!$S$6:$T$15,2,TRUE))</f>
        <v>0</v>
      </c>
      <c r="AG10" s="19" t="s">
        <v>41</v>
      </c>
    </row>
    <row r="11" spans="1:33">
      <c r="A11" s="10" t="s">
        <v>30</v>
      </c>
      <c r="B11" s="11" t="s">
        <v>48</v>
      </c>
      <c r="C11" s="10">
        <v>33</v>
      </c>
      <c r="D11" s="10" t="s">
        <v>46</v>
      </c>
      <c r="E11" s="10">
        <v>54.9</v>
      </c>
      <c r="F11" s="12">
        <f>IF(OR(D11="",E11=""),"",IF(LEFT(D11,1)="M",VLOOKUP(E11,[1]Setup!$J$9:$K$23,2,TRUE),VLOOKUP(E11,[1]Setup!$L$9:$M$23,2,TRUE)))</f>
        <v>56</v>
      </c>
      <c r="G11" s="12" t="e">
        <f>IF(E11="",0,VLOOKUP(AK11,[1]DATA!$L$2:$N$1911,IF(LEFT(D11,1)="F",3,2)))</f>
        <v>#N/A</v>
      </c>
      <c r="H11" s="10"/>
      <c r="I11" s="10"/>
      <c r="J11" s="13">
        <v>120</v>
      </c>
      <c r="K11" s="13"/>
      <c r="L11" s="13"/>
      <c r="M11" s="13"/>
      <c r="N11" s="14">
        <f>IF(MAX(CJ11:CL11)&gt;0,MAX(ABS(J11)*CJ11,ABS(K11)*CK11,CL11*ABS(L11)),0)</f>
        <v>0</v>
      </c>
      <c r="O11" s="15"/>
      <c r="P11" s="13">
        <v>65</v>
      </c>
      <c r="Q11" s="13"/>
      <c r="R11" s="13"/>
      <c r="S11" s="13"/>
      <c r="T11" s="14">
        <f>IF(MAX(CP11:CR11)&gt;0,MAX(ABS(P11)*CP11,ABS(Q11)*CQ11,CR11*ABS(R11)),0)</f>
        <v>0</v>
      </c>
      <c r="U11" s="16">
        <f>IF(OR(N11=0,T11=0),0,N11+T11)</f>
        <v>0</v>
      </c>
      <c r="V11" s="13">
        <v>150</v>
      </c>
      <c r="W11" s="13"/>
      <c r="X11" s="13"/>
      <c r="Y11" s="13"/>
      <c r="Z11" s="14">
        <f>IF(MAX(CV11:CX11)&gt;0,MAX(ABS(V11)*CV11,ABS(W11)*CW11,CX11*ABS(X11)),0)</f>
        <v>0</v>
      </c>
      <c r="AA11" s="16">
        <f ca="1">AI11*IF($AB$9="PL Total",AL11,IF($AB$9="Push Pull Total",AM11,IF($AB$9="Best Squat",N11,IF($AB$9="Best Bench",T11,Z11))))</f>
        <v>0</v>
      </c>
      <c r="AB11" s="17">
        <f ca="1">IF(OR(E11="",AA11=0),0,G11*IF(AND($G$4="Lb",$H$9="Wilks"),AA11/2.2046,AA11))</f>
        <v>0</v>
      </c>
      <c r="AC11" s="17">
        <f ca="1">IF(OR(AA11=0,C11=""),0,IF(AND(C11&gt;=23,C11&lt;=40),1,VLOOKUP($D11,[1]DATA!$A$2:$B$53,2,TRUE))*AB11)</f>
        <v>0</v>
      </c>
      <c r="AD11" s="18" t="e">
        <f ca="1">IF(D11="","",OFFSET([1]Setup!$Q$1,MATCH(D11,[1]Setup!N:N,0)-1,0))</f>
        <v>#N/A</v>
      </c>
      <c r="AE11" s="14">
        <f ca="1">IF(OR(AA11=0,AQ11=0),0,CONCATENATE(AU11,"-",D11,IF(AD11=1,"-",""),IF(AD11=1,IF(F11="SHW",F11,ROUND(F11,1)),"")))</f>
        <v>0</v>
      </c>
      <c r="AF11" s="12">
        <f ca="1">IF(OR(AA11=0),0,VLOOKUP(AU11,[1]Setup!$S$6:$T$15,2,TRUE))</f>
        <v>0</v>
      </c>
      <c r="AG11" s="19" t="s">
        <v>39</v>
      </c>
    </row>
    <row r="12" spans="1:33">
      <c r="A12" s="10" t="s">
        <v>30</v>
      </c>
      <c r="B12" s="11" t="s">
        <v>49</v>
      </c>
      <c r="C12" s="10">
        <v>34</v>
      </c>
      <c r="D12" s="10" t="s">
        <v>46</v>
      </c>
      <c r="E12" s="10">
        <v>51.3</v>
      </c>
      <c r="F12" s="12">
        <f>IF(OR(D12="",E12=""),"",IF(LEFT(D12,1)="M",VLOOKUP(E12,[1]Setup!$J$9:$K$23,2,TRUE),VLOOKUP(E12,[1]Setup!$L$9:$M$23,2,TRUE)))</f>
        <v>52</v>
      </c>
      <c r="G12" s="12" t="e">
        <f>IF(E12="",0,VLOOKUP(AK12,[1]DATA!$L$2:$N$1911,IF(LEFT(D12,1)="F",3,2)))</f>
        <v>#N/A</v>
      </c>
      <c r="H12" s="10"/>
      <c r="I12" s="10"/>
      <c r="J12" s="13">
        <v>135</v>
      </c>
      <c r="K12" s="13"/>
      <c r="L12" s="13"/>
      <c r="M12" s="13"/>
      <c r="N12" s="14">
        <f>IF(MAX(CJ12:CL12)&gt;0,MAX(ABS(J12)*CJ12,ABS(K12)*CK12,CL12*ABS(L12)),0)</f>
        <v>0</v>
      </c>
      <c r="O12" s="15"/>
      <c r="P12" s="13">
        <v>65</v>
      </c>
      <c r="Q12" s="13"/>
      <c r="R12" s="13"/>
      <c r="S12" s="13"/>
      <c r="T12" s="14">
        <f>IF(MAX(CP12:CR12)&gt;0,MAX(ABS(P12)*CP12,ABS(Q12)*CQ12,CR12*ABS(R12)),0)</f>
        <v>0</v>
      </c>
      <c r="U12" s="16">
        <f>IF(OR(N12=0,T12=0),0,N12+T12)</f>
        <v>0</v>
      </c>
      <c r="V12" s="13">
        <v>160</v>
      </c>
      <c r="W12" s="13"/>
      <c r="X12" s="13"/>
      <c r="Y12" s="13"/>
      <c r="Z12" s="14">
        <f>IF(MAX(CV12:CX12)&gt;0,MAX(ABS(V12)*CV12,ABS(W12)*CW12,CX12*ABS(X12)),0)</f>
        <v>0</v>
      </c>
      <c r="AA12" s="16">
        <f ca="1">AI12*IF($AB$9="PL Total",AL12,IF($AB$9="Push Pull Total",AM12,IF($AB$9="Best Squat",N12,IF($AB$9="Best Bench",T12,Z12))))</f>
        <v>0</v>
      </c>
      <c r="AB12" s="17">
        <f ca="1">IF(OR(E12="",AA12=0),0,G12*IF(AND($G$4="Lb",$H$9="Wilks"),AA12/2.2046,AA12))</f>
        <v>0</v>
      </c>
      <c r="AC12" s="17">
        <f ca="1">IF(OR(AA12=0,C12=""),0,IF(AND(C12&gt;=23,C12&lt;=40),1,VLOOKUP($D12,[1]DATA!$A$2:$B$53,2,TRUE))*AB12)</f>
        <v>0</v>
      </c>
      <c r="AD12" s="18" t="e">
        <f ca="1">IF(D12="","",OFFSET([1]Setup!$Q$1,MATCH(D12,[1]Setup!N:N,0)-1,0))</f>
        <v>#N/A</v>
      </c>
      <c r="AE12" s="14">
        <f ca="1">IF(OR(AA12=0,AQ12=0),0,CONCATENATE(AU12,"-",D12,IF(AD12=1,"-",""),IF(AD12=1,IF(F12="SHW",F12,ROUND(F12,1)),"")))</f>
        <v>0</v>
      </c>
      <c r="AF12" s="12">
        <f ca="1">IF(OR(AA12=0),0,VLOOKUP(AU12,[1]Setup!$S$6:$T$15,2,TRUE))</f>
        <v>0</v>
      </c>
      <c r="AG12" s="19" t="s">
        <v>50</v>
      </c>
    </row>
    <row r="13" spans="1:33" ht="15.75" thickBot="1">
      <c r="A13" s="10" t="s">
        <v>30</v>
      </c>
      <c r="B13" s="11" t="s">
        <v>51</v>
      </c>
      <c r="C13" s="10">
        <v>31</v>
      </c>
      <c r="D13" s="10" t="s">
        <v>46</v>
      </c>
      <c r="E13" s="10">
        <v>55.9</v>
      </c>
      <c r="F13" s="12">
        <f>IF(OR(D13="",E13=""),"",IF(LEFT(D13,1)="M",VLOOKUP(E13,[1]Setup!$J$9:$K$23,2,TRUE),VLOOKUP(E13,[1]Setup!$L$9:$M$23,2,TRUE)))</f>
        <v>56</v>
      </c>
      <c r="G13" s="12" t="e">
        <f>IF(E13="",0,VLOOKUP(AK13,[1]DATA!$L$2:$N$1911,IF(LEFT(D13,1)="F",3,2)))</f>
        <v>#N/A</v>
      </c>
      <c r="H13" s="10"/>
      <c r="I13" s="10"/>
      <c r="J13" s="13">
        <v>165</v>
      </c>
      <c r="K13" s="13"/>
      <c r="L13" s="13"/>
      <c r="M13" s="13"/>
      <c r="N13" s="14">
        <f>IF(MAX(CJ13:CL13)&gt;0,MAX(ABS(J13)*CJ13,ABS(K13)*CK13,CL13*ABS(L13)),0)</f>
        <v>0</v>
      </c>
      <c r="O13" s="15"/>
      <c r="P13" s="13">
        <v>95</v>
      </c>
      <c r="Q13" s="13"/>
      <c r="R13" s="13"/>
      <c r="S13" s="13"/>
      <c r="T13" s="14">
        <f>IF(MAX(CP13:CR13)&gt;0,MAX(ABS(P13)*CP13,ABS(Q13)*CQ13,CR13*ABS(R13)),0)</f>
        <v>0</v>
      </c>
      <c r="U13" s="16">
        <f>IF(OR(N13=0,T13=0),0,N13+T13)</f>
        <v>0</v>
      </c>
      <c r="V13" s="13">
        <v>165</v>
      </c>
      <c r="W13" s="13"/>
      <c r="X13" s="13"/>
      <c r="Y13" s="13"/>
      <c r="Z13" s="14">
        <f>IF(MAX(CV13:CX13)&gt;0,MAX(ABS(V13)*CV13,ABS(W13)*CW13,CX13*ABS(X13)),0)</f>
        <v>0</v>
      </c>
      <c r="AA13" s="16">
        <f ca="1">AI13*IF($AB$9="PL Total",AL13,IF($AB$9="Push Pull Total",AM13,IF($AB$9="Best Squat",N13,IF($AB$9="Best Bench",T13,Z13))))</f>
        <v>0</v>
      </c>
      <c r="AB13" s="17">
        <f ca="1">IF(OR(E13="",AA13=0),0,G13*IF(AND($G$4="Lb",$H$9="Wilks"),AA13/2.2046,AA13))</f>
        <v>0</v>
      </c>
      <c r="AC13" s="17">
        <f ca="1">IF(OR(AA13=0,C13=""),0,IF(AND(C13&gt;=23,C13&lt;=40),1,VLOOKUP($D13,[1]DATA!$A$2:$B$53,2,TRUE))*AB13)</f>
        <v>0</v>
      </c>
      <c r="AD13" s="18" t="e">
        <f ca="1">IF(D13="","",OFFSET([1]Setup!$Q$1,MATCH(D13,[1]Setup!N:N,0)-1,0))</f>
        <v>#N/A</v>
      </c>
      <c r="AE13" s="14">
        <f ca="1">IF(OR(AA13=0,AQ13=0),0,CONCATENATE(AU13,"-",D13,IF(AD13=1,"-",""),IF(AD13=1,IF(F13="SHW",F13,ROUND(F13,1)),"")))</f>
        <v>0</v>
      </c>
      <c r="AF13" s="12">
        <f ca="1">IF(OR(AA13=0),0,VLOOKUP(AU13,[1]Setup!$S$6:$T$15,2,TRUE))</f>
        <v>0</v>
      </c>
      <c r="AG13" s="19" t="s">
        <v>52</v>
      </c>
    </row>
    <row r="14" spans="1:33" ht="26.25">
      <c r="A14" s="10"/>
      <c r="B14" s="20" t="s">
        <v>153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>
      <c r="A15" s="10" t="s">
        <v>53</v>
      </c>
      <c r="B15" s="11" t="s">
        <v>54</v>
      </c>
      <c r="C15" s="10">
        <v>24</v>
      </c>
      <c r="D15" s="10" t="s">
        <v>46</v>
      </c>
      <c r="E15" s="10">
        <v>59</v>
      </c>
      <c r="F15" s="12">
        <f>IF(OR(D15="",E15=""),"",IF(LEFT(D15,1)="M",VLOOKUP(E15,[1]Setup!$J$9:$K$23,2,TRUE),VLOOKUP(E15,[1]Setup!$L$9:$M$23,2,TRUE)))</f>
        <v>60</v>
      </c>
      <c r="G15" s="12" t="e">
        <f>IF(E15="",0,VLOOKUP(AK15,[1]DATA!$L$2:$N$1911,IF(LEFT(D15,1)="F",3,2)))</f>
        <v>#N/A</v>
      </c>
      <c r="H15" s="10"/>
      <c r="I15" s="10"/>
      <c r="J15" s="13">
        <v>62.5</v>
      </c>
      <c r="K15" s="13"/>
      <c r="L15" s="13"/>
      <c r="M15" s="13"/>
      <c r="N15" s="14">
        <f>IF(MAX(CJ15:CL15)&gt;0,MAX(ABS(J15)*CJ15,ABS(K15)*CK15,CL15*ABS(L15)),0)</f>
        <v>0</v>
      </c>
      <c r="O15" s="15"/>
      <c r="P15" s="13">
        <v>52.5</v>
      </c>
      <c r="Q15" s="13"/>
      <c r="R15" s="13"/>
      <c r="S15" s="13"/>
      <c r="T15" s="14">
        <f>IF(MAX(CP15:CR15)&gt;0,MAX(ABS(P15)*CP15,ABS(Q15)*CQ15,CR15*ABS(R15)),0)</f>
        <v>0</v>
      </c>
      <c r="U15" s="16">
        <f>IF(OR(N15=0,T15=0),0,N15+T15)</f>
        <v>0</v>
      </c>
      <c r="V15" s="13">
        <v>62.5</v>
      </c>
      <c r="W15" s="13"/>
      <c r="X15" s="13"/>
      <c r="Y15" s="13"/>
      <c r="Z15" s="14">
        <f>IF(MAX(CV15:CX15)&gt;0,MAX(ABS(V15)*CV15,ABS(W15)*CW15,CX15*ABS(X15)),0)</f>
        <v>0</v>
      </c>
      <c r="AA15" s="16">
        <f ca="1">AI15*IF($AB$9="PL Total",AL15,IF($AB$9="Push Pull Total",AM15,IF($AB$9="Best Squat",N15,IF($AB$9="Best Bench",T15,Z15))))</f>
        <v>0</v>
      </c>
      <c r="AB15" s="17">
        <f ca="1">IF(OR(E15="",AA15=0),0,G15*IF(AND($G$4="Lb",$H$9="Wilks"),AA15/2.2046,AA15))</f>
        <v>0</v>
      </c>
      <c r="AC15" s="17">
        <f ca="1">IF(OR(AA15=0,C15=""),0,IF(AND(C15&gt;=23,C15&lt;=40),1,VLOOKUP($D15,[1]DATA!$A$2:$B$53,2,TRUE))*AB15)</f>
        <v>0</v>
      </c>
      <c r="AD15" s="18" t="e">
        <f ca="1">IF(D15="","",OFFSET([1]Setup!$Q$1,MATCH(D15,[1]Setup!N:N,0)-1,0))</f>
        <v>#N/A</v>
      </c>
      <c r="AE15" s="14">
        <f ca="1">IF(OR(AA15=0,AQ15=0),0,CONCATENATE(AU15,"-",D15,IF(AD15=1,"-",""),IF(AD15=1,IF(F15="SHW",F15,ROUND(F15,1)),"")))</f>
        <v>0</v>
      </c>
      <c r="AF15" s="12">
        <f ca="1">IF(OR(AA15=0),0,VLOOKUP(AU15,[1]Setup!$S$6:$T$15,2,TRUE))</f>
        <v>0</v>
      </c>
      <c r="AG15" s="19" t="s">
        <v>55</v>
      </c>
    </row>
    <row r="16" spans="1:33">
      <c r="A16" s="10" t="s">
        <v>53</v>
      </c>
      <c r="B16" s="11" t="s">
        <v>56</v>
      </c>
      <c r="C16" s="10">
        <v>18</v>
      </c>
      <c r="D16" s="10" t="s">
        <v>57</v>
      </c>
      <c r="E16" s="10">
        <v>56.9</v>
      </c>
      <c r="F16" s="12">
        <f>IF(OR(D16="",E16=""),"",IF(LEFT(D16,1)="M",VLOOKUP(E16,[1]Setup!$J$9:$K$23,2,TRUE),VLOOKUP(E16,[1]Setup!$L$9:$M$23,2,TRUE)))</f>
        <v>60</v>
      </c>
      <c r="G16" s="12" t="e">
        <f>IF(E16="",0,VLOOKUP(AK16,[1]DATA!$L$2:$N$1911,IF(LEFT(D16,1)="F",3,2)))</f>
        <v>#N/A</v>
      </c>
      <c r="H16" s="10"/>
      <c r="I16" s="10"/>
      <c r="J16" s="13">
        <v>75</v>
      </c>
      <c r="K16" s="13"/>
      <c r="L16" s="13"/>
      <c r="M16" s="13"/>
      <c r="N16" s="14">
        <f>IF(MAX(CJ16:CL16)&gt;0,MAX(ABS(J16)*CJ16,ABS(K16)*CK16,CL16*ABS(L16)),0)</f>
        <v>0</v>
      </c>
      <c r="O16" s="15"/>
      <c r="P16" s="13">
        <v>50</v>
      </c>
      <c r="Q16" s="13"/>
      <c r="R16" s="13"/>
      <c r="S16" s="13"/>
      <c r="T16" s="14">
        <f>IF(MAX(CP16:CR16)&gt;0,MAX(ABS(P16)*CP16,ABS(Q16)*CQ16,CR16*ABS(R16)),0)</f>
        <v>0</v>
      </c>
      <c r="U16" s="16">
        <f>IF(OR(N16=0,T16=0),0,N16+T16)</f>
        <v>0</v>
      </c>
      <c r="V16" s="13">
        <v>95</v>
      </c>
      <c r="W16" s="13"/>
      <c r="X16" s="13"/>
      <c r="Y16" s="13"/>
      <c r="Z16" s="14">
        <f>IF(MAX(CV16:CX16)&gt;0,MAX(ABS(V16)*CV16,ABS(W16)*CW16,CX16*ABS(X16)),0)</f>
        <v>0</v>
      </c>
      <c r="AA16" s="16">
        <f ca="1">AI16*IF($AB$9="PL Total",AL16,IF($AB$9="Push Pull Total",AM16,IF($AB$9="Best Squat",N16,IF($AB$9="Best Bench",T16,Z16))))</f>
        <v>0</v>
      </c>
      <c r="AB16" s="17">
        <f ca="1">IF(OR(E16="",AA16=0),0,G16*IF(AND($G$4="Lb",$H$9="Wilks"),AA16/2.2046,AA16))</f>
        <v>0</v>
      </c>
      <c r="AC16" s="17">
        <f ca="1">IF(OR(AA16=0,C16=""),0,IF(AND(C16&gt;=23,C16&lt;=40),1,VLOOKUP($D16,[1]DATA!$A$2:$B$53,2,TRUE))*AB16)</f>
        <v>0</v>
      </c>
      <c r="AD16" s="18" t="e">
        <f ca="1">IF(D16="","",OFFSET([1]Setup!$Q$1,MATCH(D16,[1]Setup!N:N,0)-1,0))</f>
        <v>#N/A</v>
      </c>
      <c r="AE16" s="14">
        <f ca="1">IF(OR(AA16=0,AQ16=0),0,CONCATENATE(AU16,"-",D16,IF(AD16=1,"-",""),IF(AD16=1,IF(F16="SHW",F16,ROUND(F16,1)),"")))</f>
        <v>0</v>
      </c>
      <c r="AF16" s="12">
        <f ca="1">IF(OR(AA16=0),0,VLOOKUP(AU16,[1]Setup!$S$6:$T$15,2,TRUE))</f>
        <v>0</v>
      </c>
      <c r="AG16" s="19" t="s">
        <v>41</v>
      </c>
    </row>
    <row r="17" spans="1:33">
      <c r="A17" s="10" t="s">
        <v>53</v>
      </c>
      <c r="B17" s="11" t="s">
        <v>58</v>
      </c>
      <c r="C17" s="10">
        <v>15</v>
      </c>
      <c r="D17" s="10" t="s">
        <v>43</v>
      </c>
      <c r="E17" s="10">
        <v>58.6</v>
      </c>
      <c r="F17" s="12">
        <f>IF(OR(D17="",E17=""),"",IF(LEFT(D17,1)="M",VLOOKUP(E17,[1]Setup!$J$9:$K$23,2,TRUE),VLOOKUP(E17,[1]Setup!$L$9:$M$23,2,TRUE)))</f>
        <v>60</v>
      </c>
      <c r="G17" s="12" t="e">
        <f>IF(E17="",0,VLOOKUP(AK17,[1]DATA!$L$2:$N$1911,IF(LEFT(D17,1)="F",3,2)))</f>
        <v>#N/A</v>
      </c>
      <c r="H17" s="10"/>
      <c r="I17" s="10"/>
      <c r="J17" s="13">
        <v>95</v>
      </c>
      <c r="K17" s="13"/>
      <c r="L17" s="13"/>
      <c r="M17" s="13"/>
      <c r="N17" s="14">
        <f>IF(MAX(CJ17:CL17)&gt;0,MAX(ABS(J17)*CJ17,ABS(K17)*CK17,CL17*ABS(L17)),0)</f>
        <v>0</v>
      </c>
      <c r="O17" s="15"/>
      <c r="P17" s="13">
        <v>45</v>
      </c>
      <c r="Q17" s="13"/>
      <c r="R17" s="13"/>
      <c r="S17" s="13"/>
      <c r="T17" s="14">
        <f>IF(MAX(CP17:CR17)&gt;0,MAX(ABS(P17)*CP17,ABS(Q17)*CQ17,CR17*ABS(R17)),0)</f>
        <v>0</v>
      </c>
      <c r="U17" s="16">
        <f>IF(OR(N17=0,T17=0),0,N17+T17)</f>
        <v>0</v>
      </c>
      <c r="V17" s="13">
        <v>95</v>
      </c>
      <c r="W17" s="13"/>
      <c r="X17" s="13"/>
      <c r="Y17" s="13"/>
      <c r="Z17" s="14">
        <f>IF(MAX(CV17:CX17)&gt;0,MAX(ABS(V17)*CV17,ABS(W17)*CW17,CX17*ABS(X17)),0)</f>
        <v>0</v>
      </c>
      <c r="AA17" s="16">
        <f ca="1">AI17*IF($AB$9="PL Total",AL17,IF($AB$9="Push Pull Total",AM17,IF($AB$9="Best Squat",N17,IF($AB$9="Best Bench",T17,Z17))))</f>
        <v>0</v>
      </c>
      <c r="AB17" s="17">
        <f ca="1">IF(OR(E17="",AA17=0),0,G17*IF(AND($G$4="Lb",$H$9="Wilks"),AA17/2.2046,AA17))</f>
        <v>0</v>
      </c>
      <c r="AC17" s="17">
        <f ca="1">IF(OR(AA17=0,C17=""),0,IF(AND(C17&gt;=23,C17&lt;=40),1,VLOOKUP($D17,[1]DATA!$A$2:$B$53,2,TRUE))*AB17)</f>
        <v>0</v>
      </c>
      <c r="AD17" s="18" t="e">
        <f ca="1">IF(D17="","",OFFSET([1]Setup!$Q$1,MATCH(D17,[1]Setup!N:N,0)-1,0))</f>
        <v>#N/A</v>
      </c>
      <c r="AE17" s="14">
        <f ca="1">IF(OR(AA17=0,AQ17=0),0,CONCATENATE(AU17,"-",D17,IF(AD17=1,"-",""),IF(AD17=1,IF(F17="SHW",F17,ROUND(F17,1)),"")))</f>
        <v>0</v>
      </c>
      <c r="AF17" s="12">
        <f ca="1">IF(OR(AA17=0),0,VLOOKUP(AU17,[1]Setup!$S$6:$T$15,2,TRUE))</f>
        <v>0</v>
      </c>
      <c r="AG17" s="19" t="s">
        <v>59</v>
      </c>
    </row>
    <row r="18" spans="1:33">
      <c r="A18" s="10" t="s">
        <v>53</v>
      </c>
      <c r="B18" s="11" t="s">
        <v>60</v>
      </c>
      <c r="C18" s="10">
        <v>15</v>
      </c>
      <c r="D18" s="10" t="s">
        <v>43</v>
      </c>
      <c r="E18" s="10">
        <v>58.9</v>
      </c>
      <c r="F18" s="12">
        <f>IF(OR(D18="",E18=""),"",IF(LEFT(D18,1)="M",VLOOKUP(E18,[1]Setup!$J$9:$K$23,2,TRUE),VLOOKUP(E18,[1]Setup!$L$9:$M$23,2,TRUE)))</f>
        <v>60</v>
      </c>
      <c r="G18" s="12" t="e">
        <f>IF(E18="",0,VLOOKUP(AK18,[1]DATA!$L$2:$N$1911,IF(LEFT(D18,1)="F",3,2)))</f>
        <v>#N/A</v>
      </c>
      <c r="H18" s="10"/>
      <c r="I18" s="10"/>
      <c r="J18" s="13">
        <v>100</v>
      </c>
      <c r="K18" s="13"/>
      <c r="L18" s="13"/>
      <c r="M18" s="13"/>
      <c r="N18" s="14">
        <f>IF(MAX(CJ18:CL18)&gt;0,MAX(ABS(J18)*CJ18,ABS(K18)*CK18,CL18*ABS(L18)),0)</f>
        <v>0</v>
      </c>
      <c r="O18" s="15"/>
      <c r="P18" s="13">
        <v>45</v>
      </c>
      <c r="Q18" s="13"/>
      <c r="R18" s="13"/>
      <c r="S18" s="13"/>
      <c r="T18" s="14">
        <f>IF(MAX(CP18:CR18)&gt;0,MAX(ABS(P18)*CP18,ABS(Q18)*CQ18,CR18*ABS(R18)),0)</f>
        <v>0</v>
      </c>
      <c r="U18" s="16">
        <f>IF(OR(N18=0,T18=0),0,N18+T18)</f>
        <v>0</v>
      </c>
      <c r="V18" s="13">
        <v>100</v>
      </c>
      <c r="W18" s="13"/>
      <c r="X18" s="13"/>
      <c r="Y18" s="13"/>
      <c r="Z18" s="14">
        <f>IF(MAX(CV18:CX18)&gt;0,MAX(ABS(V18)*CV18,ABS(W18)*CW18,CX18*ABS(X18)),0)</f>
        <v>0</v>
      </c>
      <c r="AA18" s="16">
        <f ca="1">AI18*IF($AB$9="PL Total",AL18,IF($AB$9="Push Pull Total",AM18,IF($AB$9="Best Squat",N18,IF($AB$9="Best Bench",T18,Z18))))</f>
        <v>0</v>
      </c>
      <c r="AB18" s="17">
        <f ca="1">IF(OR(E18="",AA18=0),0,G18*IF(AND($G$4="Lb",$H$9="Wilks"),AA18/2.2046,AA18))</f>
        <v>0</v>
      </c>
      <c r="AC18" s="17">
        <f ca="1">IF(OR(AA18=0,C18=""),0,IF(AND(C18&gt;=23,C18&lt;=40),1,VLOOKUP($D18,[1]DATA!$A$2:$B$53,2,TRUE))*AB18)</f>
        <v>0</v>
      </c>
      <c r="AD18" s="18" t="e">
        <f ca="1">IF(D18="","",OFFSET([1]Setup!$Q$1,MATCH(D18,[1]Setup!N:N,0)-1,0))</f>
        <v>#N/A</v>
      </c>
      <c r="AE18" s="14">
        <f ca="1">IF(OR(AA18=0,AQ18=0),0,CONCATENATE(AU18,"-",D18,IF(AD18=1,"-",""),IF(AD18=1,IF(F18="SHW",F18,ROUND(F18,1)),"")))</f>
        <v>0</v>
      </c>
      <c r="AF18" s="12">
        <f ca="1">IF(OR(AA18=0),0,VLOOKUP(AU18,[1]Setup!$S$6:$T$15,2,TRUE))</f>
        <v>0</v>
      </c>
      <c r="AG18" s="19" t="s">
        <v>41</v>
      </c>
    </row>
    <row r="19" spans="1:33">
      <c r="A19" s="10" t="s">
        <v>53</v>
      </c>
      <c r="B19" s="11" t="s">
        <v>61</v>
      </c>
      <c r="C19" s="10">
        <v>20</v>
      </c>
      <c r="D19" s="10" t="s">
        <v>38</v>
      </c>
      <c r="E19" s="10">
        <v>57.7</v>
      </c>
      <c r="F19" s="12">
        <f>IF(OR(D19="",E19=""),"",IF(LEFT(D19,1)="M",VLOOKUP(E19,[1]Setup!$J$9:$K$23,2,TRUE),VLOOKUP(E19,[1]Setup!$L$9:$M$23,2,TRUE)))</f>
        <v>60</v>
      </c>
      <c r="G19" s="12" t="e">
        <f>IF(E19="",0,VLOOKUP(AK19,[1]DATA!$L$2:$N$1911,IF(LEFT(D19,1)="F",3,2)))</f>
        <v>#N/A</v>
      </c>
      <c r="H19" s="10"/>
      <c r="I19" s="10"/>
      <c r="J19" s="13">
        <v>100</v>
      </c>
      <c r="K19" s="13"/>
      <c r="L19" s="13"/>
      <c r="M19" s="13"/>
      <c r="N19" s="14">
        <f>IF(MAX(CJ19:CL19)&gt;0,MAX(ABS(J19)*CJ19,ABS(K19)*CK19,CL19*ABS(L19)),0)</f>
        <v>0</v>
      </c>
      <c r="O19" s="15"/>
      <c r="P19" s="13">
        <v>55</v>
      </c>
      <c r="Q19" s="13"/>
      <c r="R19" s="13"/>
      <c r="S19" s="13"/>
      <c r="T19" s="14">
        <f>IF(MAX(CP19:CR19)&gt;0,MAX(ABS(P19)*CP19,ABS(Q19)*CQ19,CR19*ABS(R19)),0)</f>
        <v>0</v>
      </c>
      <c r="U19" s="16">
        <f>IF(OR(N19=0,T19=0),0,N19+T19)</f>
        <v>0</v>
      </c>
      <c r="V19" s="13">
        <v>120</v>
      </c>
      <c r="W19" s="13"/>
      <c r="X19" s="13"/>
      <c r="Y19" s="13"/>
      <c r="Z19" s="14">
        <f>IF(MAX(CV19:CX19)&gt;0,MAX(ABS(V19)*CV19,ABS(W19)*CW19,CX19*ABS(X19)),0)</f>
        <v>0</v>
      </c>
      <c r="AA19" s="16">
        <f ca="1">AI19*IF($AB$9="PL Total",AL19,IF($AB$9="Push Pull Total",AM19,IF($AB$9="Best Squat",N19,IF($AB$9="Best Bench",T19,Z19))))</f>
        <v>0</v>
      </c>
      <c r="AB19" s="17">
        <f ca="1">IF(OR(E19="",AA19=0),0,G19*IF(AND($G$4="Lb",$H$9="Wilks"),AA19/2.2046,AA19))</f>
        <v>0</v>
      </c>
      <c r="AC19" s="17">
        <f ca="1">IF(OR(AA19=0,C19=""),0,IF(AND(C19&gt;=23,C19&lt;=40),1,VLOOKUP($D19,[1]DATA!$A$2:$B$53,2,TRUE))*AB19)</f>
        <v>0</v>
      </c>
      <c r="AD19" s="18" t="e">
        <f ca="1">IF(D19="","",OFFSET([1]Setup!$Q$1,MATCH(D19,[1]Setup!N:N,0)-1,0))</f>
        <v>#N/A</v>
      </c>
      <c r="AE19" s="14">
        <f ca="1">IF(OR(AA19=0,AQ19=0),0,CONCATENATE(AU19,"-",D19,IF(AD19=1,"-",""),IF(AD19=1,IF(F19="SHW",F19,ROUND(F19,1)),"")))</f>
        <v>0</v>
      </c>
      <c r="AF19" s="12">
        <f ca="1">IF(OR(AA19=0),0,VLOOKUP(AU19,[1]Setup!$S$6:$T$15,2,TRUE))</f>
        <v>0</v>
      </c>
      <c r="AG19" s="19" t="s">
        <v>62</v>
      </c>
    </row>
    <row r="20" spans="1:33">
      <c r="A20" s="10" t="s">
        <v>53</v>
      </c>
      <c r="B20" s="11" t="s">
        <v>63</v>
      </c>
      <c r="C20" s="10">
        <v>21</v>
      </c>
      <c r="D20" s="10" t="s">
        <v>38</v>
      </c>
      <c r="E20" s="10">
        <v>59.4</v>
      </c>
      <c r="F20" s="12">
        <f>IF(OR(D20="",E20=""),"",IF(LEFT(D20,1)="M",VLOOKUP(E20,[1]Setup!$J$9:$K$23,2,TRUE),VLOOKUP(E20,[1]Setup!$L$9:$M$23,2,TRUE)))</f>
        <v>60</v>
      </c>
      <c r="G20" s="12" t="e">
        <f>IF(E20="",0,VLOOKUP(AK20,[1]DATA!$L$2:$N$1911,IF(LEFT(D20,1)="F",3,2)))</f>
        <v>#N/A</v>
      </c>
      <c r="H20" s="10"/>
      <c r="I20" s="10"/>
      <c r="J20" s="13">
        <v>120</v>
      </c>
      <c r="K20" s="13"/>
      <c r="L20" s="13"/>
      <c r="M20" s="13"/>
      <c r="N20" s="14">
        <f>IF(MAX(CJ20:CL20)&gt;0,MAX(ABS(J20)*CJ20,ABS(K20)*CK20,CL20*ABS(L20)),0)</f>
        <v>0</v>
      </c>
      <c r="O20" s="15"/>
      <c r="P20" s="13">
        <v>55</v>
      </c>
      <c r="Q20" s="13"/>
      <c r="R20" s="13"/>
      <c r="S20" s="13"/>
      <c r="T20" s="14">
        <f>IF(MAX(CP20:CR20)&gt;0,MAX(ABS(P20)*CP20,ABS(Q20)*CQ20,CR20*ABS(R20)),0)</f>
        <v>0</v>
      </c>
      <c r="U20" s="16">
        <f>IF(OR(N20=0,T20=0),0,N20+T20)</f>
        <v>0</v>
      </c>
      <c r="V20" s="13">
        <v>155</v>
      </c>
      <c r="W20" s="13"/>
      <c r="X20" s="13"/>
      <c r="Y20" s="13"/>
      <c r="Z20" s="14">
        <f>IF(MAX(CV20:CX20)&gt;0,MAX(ABS(V20)*CV20,ABS(W20)*CW20,CX20*ABS(X20)),0)</f>
        <v>0</v>
      </c>
      <c r="AA20" s="16">
        <f ca="1">AI20*IF($AB$9="PL Total",AL20,IF($AB$9="Push Pull Total",AM20,IF($AB$9="Best Squat",N20,IF($AB$9="Best Bench",T20,Z20))))</f>
        <v>0</v>
      </c>
      <c r="AB20" s="17">
        <f ca="1">IF(OR(E20="",AA20=0),0,G20*IF(AND($G$4="Lb",$H$9="Wilks"),AA20/2.2046,AA20))</f>
        <v>0</v>
      </c>
      <c r="AC20" s="17">
        <f ca="1">IF(OR(AA20=0,C20=""),0,IF(AND(C20&gt;=23,C20&lt;=40),1,VLOOKUP($D20,[1]DATA!$A$2:$B$53,2,TRUE))*AB20)</f>
        <v>0</v>
      </c>
      <c r="AD20" s="18" t="e">
        <f ca="1">IF(D20="","",OFFSET([1]Setup!$Q$1,MATCH(D20,[1]Setup!N:N,0)-1,0))</f>
        <v>#N/A</v>
      </c>
      <c r="AE20" s="14">
        <f ca="1">IF(OR(AA20=0,AQ20=0),0,CONCATENATE(AU20,"-",D20,IF(AD20=1,"-",""),IF(AD20=1,IF(F20="SHW",F20,ROUND(F20,1)),"")))</f>
        <v>0</v>
      </c>
      <c r="AF20" s="12">
        <f ca="1">IF(OR(AA20=0),0,VLOOKUP(AU20,[1]Setup!$S$6:$T$15,2,TRUE))</f>
        <v>0</v>
      </c>
      <c r="AG20" s="19" t="s">
        <v>64</v>
      </c>
    </row>
    <row r="21" spans="1:33">
      <c r="A21" s="10" t="s">
        <v>53</v>
      </c>
      <c r="B21" s="11" t="s">
        <v>65</v>
      </c>
      <c r="C21" s="10">
        <v>24</v>
      </c>
      <c r="D21" s="10" t="s">
        <v>46</v>
      </c>
      <c r="E21" s="10">
        <v>59.9</v>
      </c>
      <c r="F21" s="12">
        <f>IF(OR(D21="",E21=""),"",IF(LEFT(D21,1)="M",VLOOKUP(E21,[1]Setup!$J$9:$K$23,2,TRUE),VLOOKUP(E21,[1]Setup!$L$9:$M$23,2,TRUE)))</f>
        <v>60</v>
      </c>
      <c r="G21" s="12" t="e">
        <f>IF(E21="",0,VLOOKUP(AK21,[1]DATA!$L$2:$N$1911,IF(LEFT(D21,1)="F",3,2)))</f>
        <v>#N/A</v>
      </c>
      <c r="H21" s="10"/>
      <c r="I21" s="10"/>
      <c r="J21" s="13">
        <v>130</v>
      </c>
      <c r="K21" s="13"/>
      <c r="L21" s="13"/>
      <c r="M21" s="13"/>
      <c r="N21" s="14">
        <f>IF(MAX(CJ21:CL21)&gt;0,MAX(ABS(J21)*CJ21,ABS(K21)*CK21,CL21*ABS(L21)),0)</f>
        <v>0</v>
      </c>
      <c r="O21" s="15"/>
      <c r="P21" s="13">
        <v>60</v>
      </c>
      <c r="Q21" s="13"/>
      <c r="R21" s="13"/>
      <c r="S21" s="13"/>
      <c r="T21" s="14">
        <f>IF(MAX(CP21:CR21)&gt;0,MAX(ABS(P21)*CP21,ABS(Q21)*CQ21,CR21*ABS(R21)),0)</f>
        <v>0</v>
      </c>
      <c r="U21" s="16">
        <f>IF(OR(N21=0,T21=0),0,N21+T21)</f>
        <v>0</v>
      </c>
      <c r="V21" s="13">
        <v>115</v>
      </c>
      <c r="W21" s="13"/>
      <c r="X21" s="13"/>
      <c r="Y21" s="13"/>
      <c r="Z21" s="14">
        <f>IF(MAX(CV21:CX21)&gt;0,MAX(ABS(V21)*CV21,ABS(W21)*CW21,CX21*ABS(X21)),0)</f>
        <v>0</v>
      </c>
      <c r="AA21" s="16">
        <f ca="1">AI21*IF($AB$9="PL Total",AL21,IF($AB$9="Push Pull Total",AM21,IF($AB$9="Best Squat",N21,IF($AB$9="Best Bench",T21,Z21))))</f>
        <v>0</v>
      </c>
      <c r="AB21" s="17">
        <f ca="1">IF(OR(E21="",AA21=0),0,G21*IF(AND($G$4="Lb",$H$9="Wilks"),AA21/2.2046,AA21))</f>
        <v>0</v>
      </c>
      <c r="AC21" s="17">
        <f ca="1">IF(OR(AA21=0,C21=""),0,IF(AND(C21&gt;=23,C21&lt;=40),1,VLOOKUP($D21,[1]DATA!$A$2:$B$53,2,TRUE))*AB21)</f>
        <v>0</v>
      </c>
      <c r="AD21" s="18" t="e">
        <f ca="1">IF(D21="","",OFFSET([1]Setup!$Q$1,MATCH(D21,[1]Setup!N:N,0)-1,0))</f>
        <v>#N/A</v>
      </c>
      <c r="AE21" s="14">
        <f ca="1">IF(OR(AA21=0,AQ21=0),0,CONCATENATE(AU21,"-",D21,IF(AD21=1,"-",""),IF(AD21=1,IF(F21="SHW",F21,ROUND(F21,1)),"")))</f>
        <v>0</v>
      </c>
      <c r="AF21" s="12">
        <f ca="1">IF(OR(AA21=0),0,VLOOKUP(AU21,[1]Setup!$S$6:$T$15,2,TRUE))</f>
        <v>0</v>
      </c>
      <c r="AG21" s="19" t="s">
        <v>41</v>
      </c>
    </row>
    <row r="22" spans="1:33">
      <c r="A22" s="10" t="s">
        <v>53</v>
      </c>
      <c r="B22" s="11" t="s">
        <v>66</v>
      </c>
      <c r="C22" s="10">
        <v>25</v>
      </c>
      <c r="D22" s="10" t="s">
        <v>46</v>
      </c>
      <c r="E22" s="10">
        <v>59.7</v>
      </c>
      <c r="F22" s="12">
        <f>IF(OR(D22="",E22=""),"",IF(LEFT(D22,1)="M",VLOOKUP(E22,[1]Setup!$J$9:$K$23,2,TRUE),VLOOKUP(E22,[1]Setup!$L$9:$M$23,2,TRUE)))</f>
        <v>60</v>
      </c>
      <c r="G22" s="12" t="e">
        <f>IF(E22="",0,VLOOKUP(AK22,[1]DATA!$L$2:$N$1911,IF(LEFT(D22,1)="F",3,2)))</f>
        <v>#N/A</v>
      </c>
      <c r="H22" s="10"/>
      <c r="I22" s="10"/>
      <c r="J22" s="13">
        <v>137.5</v>
      </c>
      <c r="K22" s="13"/>
      <c r="L22" s="13"/>
      <c r="M22" s="13"/>
      <c r="N22" s="14">
        <f>IF(MAX(CJ22:CL22)&gt;0,MAX(ABS(J22)*CJ22,ABS(K22)*CK22,CL22*ABS(L22)),0)</f>
        <v>0</v>
      </c>
      <c r="O22" s="15"/>
      <c r="P22" s="13">
        <v>57.5</v>
      </c>
      <c r="Q22" s="13"/>
      <c r="R22" s="13"/>
      <c r="S22" s="13"/>
      <c r="T22" s="14">
        <f>IF(MAX(CP22:CR22)&gt;0,MAX(ABS(P22)*CP22,ABS(Q22)*CQ22,CR22*ABS(R22)),0)</f>
        <v>0</v>
      </c>
      <c r="U22" s="16">
        <f>IF(OR(N22=0,T22=0),0,N22+T22)</f>
        <v>0</v>
      </c>
      <c r="V22" s="13">
        <v>145</v>
      </c>
      <c r="W22" s="13"/>
      <c r="X22" s="13"/>
      <c r="Y22" s="13"/>
      <c r="Z22" s="14">
        <f>IF(MAX(CV22:CX22)&gt;0,MAX(ABS(V22)*CV22,ABS(W22)*CW22,CX22*ABS(X22)),0)</f>
        <v>0</v>
      </c>
      <c r="AA22" s="16">
        <f ca="1">AI22*IF($AB$9="PL Total",AL22,IF($AB$9="Push Pull Total",AM22,IF($AB$9="Best Squat",N22,IF($AB$9="Best Bench",T22,Z22))))</f>
        <v>0</v>
      </c>
      <c r="AB22" s="17">
        <f ca="1">IF(OR(E22="",AA22=0),0,G22*IF(AND($G$4="Lb",$H$9="Wilks"),AA22/2.2046,AA22))</f>
        <v>0</v>
      </c>
      <c r="AC22" s="17">
        <f ca="1">IF(OR(AA22=0,C22=""),0,IF(AND(C22&gt;=23,C22&lt;=40),1,VLOOKUP($D22,[1]DATA!$A$2:$B$53,2,TRUE))*AB22)</f>
        <v>0</v>
      </c>
      <c r="AD22" s="18" t="e">
        <f ca="1">IF(D22="","",OFFSET([1]Setup!$Q$1,MATCH(D22,[1]Setup!N:N,0)-1,0))</f>
        <v>#N/A</v>
      </c>
      <c r="AE22" s="14">
        <f ca="1">IF(OR(AA22=0,AQ22=0),0,CONCATENATE(AU22,"-",D22,IF(AD22=1,"-",""),IF(AD22=1,IF(F22="SHW",F22,ROUND(F22,1)),"")))</f>
        <v>0</v>
      </c>
      <c r="AF22" s="12">
        <f ca="1">IF(OR(AA22=0),0,VLOOKUP(AU22,[1]Setup!$S$6:$T$15,2,TRUE))</f>
        <v>0</v>
      </c>
      <c r="AG22" s="19" t="s">
        <v>39</v>
      </c>
    </row>
    <row r="23" spans="1:33">
      <c r="A23" s="10" t="s">
        <v>53</v>
      </c>
      <c r="B23" s="11" t="s">
        <v>67</v>
      </c>
      <c r="C23" s="10">
        <v>27</v>
      </c>
      <c r="D23" s="10" t="s">
        <v>46</v>
      </c>
      <c r="E23" s="10">
        <v>59.8</v>
      </c>
      <c r="F23" s="12">
        <f>IF(OR(D23="",E23=""),"",IF(LEFT(D23,1)="M",VLOOKUP(E23,[1]Setup!$J$9:$K$23,2,TRUE),VLOOKUP(E23,[1]Setup!$L$9:$M$23,2,TRUE)))</f>
        <v>60</v>
      </c>
      <c r="G23" s="12" t="e">
        <f>IF(E23="",0,VLOOKUP(AK23,[1]DATA!$L$2:$N$1911,IF(LEFT(D23,1)="F",3,2)))</f>
        <v>#N/A</v>
      </c>
      <c r="H23" s="10"/>
      <c r="I23" s="10"/>
      <c r="J23" s="13">
        <v>140</v>
      </c>
      <c r="K23" s="13"/>
      <c r="L23" s="13"/>
      <c r="M23" s="13"/>
      <c r="N23" s="14">
        <f>IF(MAX(CJ23:CL23)&gt;0,MAX(ABS(J23)*CJ23,ABS(K23)*CK23,CL23*ABS(L23)),0)</f>
        <v>0</v>
      </c>
      <c r="O23" s="15"/>
      <c r="P23" s="13">
        <v>65</v>
      </c>
      <c r="Q23" s="13"/>
      <c r="R23" s="13"/>
      <c r="S23" s="13"/>
      <c r="T23" s="14">
        <f>IF(MAX(CP23:CR23)&gt;0,MAX(ABS(P23)*CP23,ABS(Q23)*CQ23,CR23*ABS(R23)),0)</f>
        <v>0</v>
      </c>
      <c r="U23" s="16">
        <f>IF(OR(N23=0,T23=0),0,N23+T23)</f>
        <v>0</v>
      </c>
      <c r="V23" s="13">
        <v>140</v>
      </c>
      <c r="W23" s="13"/>
      <c r="X23" s="13"/>
      <c r="Y23" s="13"/>
      <c r="Z23" s="14">
        <f>IF(MAX(CV23:CX23)&gt;0,MAX(ABS(V23)*CV23,ABS(W23)*CW23,CX23*ABS(X23)),0)</f>
        <v>0</v>
      </c>
      <c r="AA23" s="16">
        <f ca="1">AI23*IF($AB$9="PL Total",AL23,IF($AB$9="Push Pull Total",AM23,IF($AB$9="Best Squat",N23,IF($AB$9="Best Bench",T23,Z23))))</f>
        <v>0</v>
      </c>
      <c r="AB23" s="17">
        <f ca="1">IF(OR(E23="",AA23=0),0,G23*IF(AND($G$4="Lb",$H$9="Wilks"),AA23/2.2046,AA23))</f>
        <v>0</v>
      </c>
      <c r="AC23" s="17">
        <f ca="1">IF(OR(AA23=0,C23=""),0,IF(AND(C23&gt;=23,C23&lt;=40),1,VLOOKUP($D23,[1]DATA!$A$2:$B$53,2,TRUE))*AB23)</f>
        <v>0</v>
      </c>
      <c r="AD23" s="18" t="e">
        <f ca="1">IF(D23="","",OFFSET([1]Setup!$Q$1,MATCH(D23,[1]Setup!N:N,0)-1,0))</f>
        <v>#N/A</v>
      </c>
      <c r="AE23" s="14">
        <f ca="1">IF(OR(AA23=0,AQ23=0),0,CONCATENATE(AU23,"-",D23,IF(AD23=1,"-",""),IF(AD23=1,IF(F23="SHW",F23,ROUND(F23,1)),"")))</f>
        <v>0</v>
      </c>
      <c r="AF23" s="12">
        <f ca="1">IF(OR(AA23=0),0,VLOOKUP(AU23,[1]Setup!$S$6:$T$15,2,TRUE))</f>
        <v>0</v>
      </c>
      <c r="AG23" s="19" t="s">
        <v>39</v>
      </c>
    </row>
    <row r="24" spans="1:33">
      <c r="A24" s="10" t="s">
        <v>53</v>
      </c>
      <c r="B24" s="11" t="s">
        <v>68</v>
      </c>
      <c r="C24" s="10">
        <v>41</v>
      </c>
      <c r="D24" s="10" t="s">
        <v>46</v>
      </c>
      <c r="E24" s="10">
        <v>58.7</v>
      </c>
      <c r="F24" s="12">
        <f>IF(OR(D24="",E24=""),"",IF(LEFT(D24,1)="M",VLOOKUP(E24,[1]Setup!$J$9:$K$23,2,TRUE),VLOOKUP(E24,[1]Setup!$L$9:$M$23,2,TRUE)))</f>
        <v>60</v>
      </c>
      <c r="G24" s="12" t="e">
        <f>IF(E24="",0,VLOOKUP(AK24,[1]DATA!$L$2:$N$1911,IF(LEFT(D24,1)="F",3,2)))</f>
        <v>#N/A</v>
      </c>
      <c r="H24" s="10"/>
      <c r="I24" s="10"/>
      <c r="J24" s="13">
        <v>155</v>
      </c>
      <c r="K24" s="13"/>
      <c r="L24" s="13"/>
      <c r="M24" s="13"/>
      <c r="N24" s="14">
        <f>IF(MAX(CJ24:CL24)&gt;0,MAX(ABS(J24)*CJ24,ABS(K24)*CK24,CL24*ABS(L24)),0)</f>
        <v>0</v>
      </c>
      <c r="O24" s="15"/>
      <c r="P24" s="13">
        <v>87.5</v>
      </c>
      <c r="Q24" s="13"/>
      <c r="R24" s="13"/>
      <c r="S24" s="13"/>
      <c r="T24" s="14">
        <f>IF(MAX(CP24:CR24)&gt;0,MAX(ABS(P24)*CP24,ABS(Q24)*CQ24,CR24*ABS(R24)),0)</f>
        <v>0</v>
      </c>
      <c r="U24" s="16">
        <f>IF(OR(N24=0,T24=0),0,N24+T24)</f>
        <v>0</v>
      </c>
      <c r="V24" s="13">
        <v>170</v>
      </c>
      <c r="W24" s="13"/>
      <c r="X24" s="13"/>
      <c r="Y24" s="13"/>
      <c r="Z24" s="14">
        <f>IF(MAX(CV24:CX24)&gt;0,MAX(ABS(V24)*CV24,ABS(W24)*CW24,CX24*ABS(X24)),0)</f>
        <v>0</v>
      </c>
      <c r="AA24" s="16">
        <f ca="1">AI24*IF($AB$9="PL Total",AL24,IF($AB$9="Push Pull Total",AM24,IF($AB$9="Best Squat",N24,IF($AB$9="Best Bench",T24,Z24))))</f>
        <v>0</v>
      </c>
      <c r="AB24" s="17">
        <f ca="1">IF(OR(E24="",AA24=0),0,G24*IF(AND($G$4="Lb",$H$9="Wilks"),AA24/2.2046,AA24))</f>
        <v>0</v>
      </c>
      <c r="AC24" s="17">
        <f ca="1">IF(OR(AA24=0,C24=""),0,IF(AND(C24&gt;=23,C24&lt;=40),1,VLOOKUP($D24,[1]DATA!$A$2:$B$53,2,TRUE))*AB24)</f>
        <v>0</v>
      </c>
      <c r="AD24" s="18" t="e">
        <f ca="1">IF(D24="","",OFFSET([1]Setup!$Q$1,MATCH(D24,[1]Setup!N:N,0)-1,0))</f>
        <v>#N/A</v>
      </c>
      <c r="AE24" s="14">
        <f ca="1">IF(OR(AA24=0,AQ24=0),0,CONCATENATE(AU24,"-",D24,IF(AD24=1,"-",""),IF(AD24=1,IF(F24="SHW",F24,ROUND(F24,1)),"")))</f>
        <v>0</v>
      </c>
      <c r="AF24" s="12">
        <f ca="1">IF(OR(AA24=0),0,VLOOKUP(AU24,[1]Setup!$S$6:$T$15,2,TRUE))</f>
        <v>0</v>
      </c>
      <c r="AG24" s="19" t="s">
        <v>69</v>
      </c>
    </row>
    <row r="25" spans="1:33">
      <c r="A25" s="10" t="s">
        <v>53</v>
      </c>
      <c r="B25" s="11" t="s">
        <v>70</v>
      </c>
      <c r="C25" s="10">
        <v>28</v>
      </c>
      <c r="D25" s="10" t="s">
        <v>46</v>
      </c>
      <c r="E25" s="10">
        <v>59.7</v>
      </c>
      <c r="F25" s="12">
        <f>IF(OR(D25="",E25=""),"",IF(LEFT(D25,1)="M",VLOOKUP(E25,[1]Setup!$J$9:$K$23,2,TRUE),VLOOKUP(E25,[1]Setup!$L$9:$M$23,2,TRUE)))</f>
        <v>60</v>
      </c>
      <c r="G25" s="12" t="e">
        <f>IF(E25="",0,VLOOKUP(AK25,[1]DATA!$L$2:$N$1911,IF(LEFT(D25,1)="F",3,2)))</f>
        <v>#N/A</v>
      </c>
      <c r="H25" s="10"/>
      <c r="I25" s="10"/>
      <c r="J25" s="13">
        <v>175</v>
      </c>
      <c r="K25" s="13"/>
      <c r="L25" s="13"/>
      <c r="M25" s="13"/>
      <c r="N25" s="14">
        <f>IF(MAX(CJ25:CL25)&gt;0,MAX(ABS(J25)*CJ25,ABS(K25)*CK25,CL25*ABS(L25)),0)</f>
        <v>0</v>
      </c>
      <c r="O25" s="15"/>
      <c r="P25" s="13">
        <v>85</v>
      </c>
      <c r="Q25" s="13"/>
      <c r="R25" s="13"/>
      <c r="S25" s="13"/>
      <c r="T25" s="14">
        <f>IF(MAX(CP25:CR25)&gt;0,MAX(ABS(P25)*CP25,ABS(Q25)*CQ25,CR25*ABS(R25)),0)</f>
        <v>0</v>
      </c>
      <c r="U25" s="16">
        <f>IF(OR(N25=0,T25=0),0,N25+T25)</f>
        <v>0</v>
      </c>
      <c r="V25" s="13">
        <v>180</v>
      </c>
      <c r="W25" s="13"/>
      <c r="X25" s="13"/>
      <c r="Y25" s="13"/>
      <c r="Z25" s="14">
        <f>IF(MAX(CV25:CX25)&gt;0,MAX(ABS(V25)*CV25,ABS(W25)*CW25,CX25*ABS(X25)),0)</f>
        <v>0</v>
      </c>
      <c r="AA25" s="16">
        <f ca="1">AI25*IF($AB$9="PL Total",AL25,IF($AB$9="Push Pull Total",AM25,IF($AB$9="Best Squat",N25,IF($AB$9="Best Bench",T25,Z25))))</f>
        <v>0</v>
      </c>
      <c r="AB25" s="17">
        <f ca="1">IF(OR(E25="",AA25=0),0,G25*IF(AND($G$4="Lb",$H$9="Wilks"),AA25/2.2046,AA25))</f>
        <v>0</v>
      </c>
      <c r="AC25" s="17">
        <f ca="1">IF(OR(AA25=0,C25=""),0,IF(AND(C25&gt;=23,C25&lt;=40),1,VLOOKUP($D25,[1]DATA!$A$2:$B$53,2,TRUE))*AB25)</f>
        <v>0</v>
      </c>
      <c r="AD25" s="18" t="e">
        <f ca="1">IF(D25="","",OFFSET([1]Setup!$Q$1,MATCH(D25,[1]Setup!N:N,0)-1,0))</f>
        <v>#N/A</v>
      </c>
      <c r="AE25" s="14">
        <f ca="1">IF(OR(AA25=0,AQ25=0),0,CONCATENATE(AU25,"-",D25,IF(AD25=1,"-",""),IF(AD25=1,IF(F25="SHW",F25,ROUND(F25,1)),"")))</f>
        <v>0</v>
      </c>
      <c r="AF25" s="12">
        <f ca="1">IF(OR(AA25=0),0,VLOOKUP(AU25,[1]Setup!$S$6:$T$15,2,TRUE))</f>
        <v>0</v>
      </c>
      <c r="AG25" s="19" t="s">
        <v>39</v>
      </c>
    </row>
    <row r="26" spans="1:33" ht="15.75" thickBot="1">
      <c r="A26" s="10" t="s">
        <v>53</v>
      </c>
      <c r="B26" s="11" t="s">
        <v>71</v>
      </c>
      <c r="C26" s="10">
        <v>31</v>
      </c>
      <c r="D26" s="10" t="s">
        <v>46</v>
      </c>
      <c r="E26" s="10">
        <v>60</v>
      </c>
      <c r="F26" s="12">
        <f>IF(OR(D26="",E26=""),"",IF(LEFT(D26,1)="M",VLOOKUP(E26,[1]Setup!$J$9:$K$23,2,TRUE),VLOOKUP(E26,[1]Setup!$L$9:$M$23,2,TRUE)))</f>
        <v>60</v>
      </c>
      <c r="G26" s="12" t="e">
        <f>IF(E26="",0,VLOOKUP(AK26,[1]DATA!$L$2:$N$1911,IF(LEFT(D26,1)="F",3,2)))</f>
        <v>#N/A</v>
      </c>
      <c r="H26" s="10"/>
      <c r="I26" s="10"/>
      <c r="J26" s="13">
        <v>180</v>
      </c>
      <c r="K26" s="13"/>
      <c r="L26" s="13"/>
      <c r="M26" s="13"/>
      <c r="N26" s="14">
        <f>IF(MAX(CJ26:CL26)&gt;0,MAX(ABS(J26)*CJ26,ABS(K26)*CK26,CL26*ABS(L26)),0)</f>
        <v>0</v>
      </c>
      <c r="O26" s="15"/>
      <c r="P26" s="13">
        <v>115</v>
      </c>
      <c r="Q26" s="13"/>
      <c r="R26" s="13"/>
      <c r="S26" s="13"/>
      <c r="T26" s="14">
        <f>IF(MAX(CP26:CR26)&gt;0,MAX(ABS(P26)*CP26,ABS(Q26)*CQ26,CR26*ABS(R26)),0)</f>
        <v>0</v>
      </c>
      <c r="U26" s="16">
        <f>IF(OR(N26=0,T26=0),0,N26+T26)</f>
        <v>0</v>
      </c>
      <c r="V26" s="13">
        <v>85</v>
      </c>
      <c r="W26" s="13"/>
      <c r="X26" s="13"/>
      <c r="Y26" s="13"/>
      <c r="Z26" s="14">
        <f>IF(MAX(CV26:CX26)&gt;0,MAX(ABS(V26)*CV26,ABS(W26)*CW26,CX26*ABS(X26)),0)</f>
        <v>0</v>
      </c>
      <c r="AA26" s="16">
        <f ca="1">AI26*IF($AB$9="PL Total",AL26,IF($AB$9="Push Pull Total",AM26,IF($AB$9="Best Squat",N26,IF($AB$9="Best Bench",T26,Z26))))</f>
        <v>0</v>
      </c>
      <c r="AB26" s="17">
        <f ca="1">IF(OR(E26="",AA26=0),0,G26*IF(AND($G$4="Lb",$H$9="Wilks"),AA26/2.2046,AA26))</f>
        <v>0</v>
      </c>
      <c r="AC26" s="17">
        <f ca="1">IF(OR(AA26=0,C26=""),0,IF(AND(C26&gt;=23,C26&lt;=40),1,VLOOKUP($D26,[1]DATA!$A$2:$B$53,2,TRUE))*AB26)</f>
        <v>0</v>
      </c>
      <c r="AD26" s="18" t="e">
        <f ca="1">IF(D26="","",OFFSET([1]Setup!$Q$1,MATCH(D26,[1]Setup!N:N,0)-1,0))</f>
        <v>#N/A</v>
      </c>
      <c r="AE26" s="14">
        <f ca="1">IF(OR(AA26=0,AQ26=0),0,CONCATENATE(AU26,"-",D26,IF(AD26=1,"-",""),IF(AD26=1,IF(F26="SHW",F26,ROUND(F26,1)),"")))</f>
        <v>0</v>
      </c>
      <c r="AF26" s="12">
        <f ca="1">IF(OR(AA26=0),0,VLOOKUP(AU26,[1]Setup!$S$6:$T$15,2,TRUE))</f>
        <v>0</v>
      </c>
      <c r="AG26" s="19" t="s">
        <v>72</v>
      </c>
    </row>
    <row r="27" spans="1:33" ht="26.25">
      <c r="A27" s="10"/>
      <c r="B27" s="20" t="s">
        <v>154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>
      <c r="A28" s="10" t="s">
        <v>73</v>
      </c>
      <c r="B28" s="11" t="s">
        <v>74</v>
      </c>
      <c r="C28" s="10">
        <v>42</v>
      </c>
      <c r="D28" s="10" t="s">
        <v>32</v>
      </c>
      <c r="E28" s="10">
        <v>58.2</v>
      </c>
      <c r="F28" s="12">
        <f>IF(OR(D28="",E28=""),"",IF(LEFT(D28,1)="M",VLOOKUP(E28,[1]Setup!$J$9:$K$23,2,TRUE),VLOOKUP(E28,[1]Setup!$L$9:$M$23,2,TRUE)))</f>
        <v>60</v>
      </c>
      <c r="G28" s="12" t="e">
        <f>IF(E28="",0,VLOOKUP(AK28,[1]DATA!$L$2:$N$1911,IF(LEFT(D28,1)="F",3,2)))</f>
        <v>#N/A</v>
      </c>
      <c r="H28" s="10"/>
      <c r="I28" s="10"/>
      <c r="J28" s="13">
        <v>95</v>
      </c>
      <c r="K28" s="13"/>
      <c r="L28" s="13"/>
      <c r="M28" s="13"/>
      <c r="N28" s="14">
        <f>IF(MAX(CJ28:CL28)&gt;0,MAX(ABS(J28)*CJ28,ABS(K28)*CK28,CL28*ABS(L28)),0)</f>
        <v>0</v>
      </c>
      <c r="O28" s="15"/>
      <c r="P28" s="13">
        <v>52.5</v>
      </c>
      <c r="Q28" s="13"/>
      <c r="R28" s="13"/>
      <c r="S28" s="13"/>
      <c r="T28" s="14">
        <f>IF(MAX(CP28:CR28)&gt;0,MAX(ABS(P28)*CP28,ABS(Q28)*CQ28,CR28*ABS(R28)),0)</f>
        <v>0</v>
      </c>
      <c r="U28" s="16">
        <f>IF(OR(N28=0,T28=0),0,N28+T28)</f>
        <v>0</v>
      </c>
      <c r="V28" s="13">
        <v>120</v>
      </c>
      <c r="W28" s="13"/>
      <c r="X28" s="13"/>
      <c r="Y28" s="13"/>
      <c r="Z28" s="14">
        <f>IF(MAX(CV28:CX28)&gt;0,MAX(ABS(V28)*CV28,ABS(W28)*CW28,CX28*ABS(X28)),0)</f>
        <v>0</v>
      </c>
      <c r="AA28" s="16">
        <f ca="1">AI28*IF($AB$9="PL Total",AL28,IF($AB$9="Push Pull Total",AM28,IF($AB$9="Best Squat",N28,IF($AB$9="Best Bench",T28,Z28))))</f>
        <v>0</v>
      </c>
      <c r="AB28" s="17">
        <f ca="1">IF(OR(E28="",AA28=0),0,G28*IF(AND($G$4="Lb",$H$9="Wilks"),AA28/2.2046,AA28))</f>
        <v>0</v>
      </c>
      <c r="AC28" s="17">
        <f ca="1">IF(OR(AA28=0,C28=""),0,IF(AND(C28&gt;=23,C28&lt;=40),1,VLOOKUP($D28,[1]DATA!$A$2:$B$53,2,TRUE))*AB28)</f>
        <v>0</v>
      </c>
      <c r="AD28" s="18" t="e">
        <f ca="1">IF(D28="","",OFFSET([1]Setup!$Q$1,MATCH(D28,[1]Setup!N:N,0)-1,0))</f>
        <v>#N/A</v>
      </c>
      <c r="AE28" s="14">
        <f ca="1">IF(OR(AA28=0,AQ28=0),0,CONCATENATE(AU28,"-",D28,IF(AD28=1,"-",""),IF(AD28=1,IF(F28="SHW",F28,ROUND(F28,1)),"")))</f>
        <v>0</v>
      </c>
      <c r="AF28" s="12">
        <f ca="1">IF(OR(AA28=0),0,VLOOKUP(AU28,[1]Setup!$S$6:$T$15,2,TRUE))</f>
        <v>0</v>
      </c>
      <c r="AG28" s="19" t="s">
        <v>41</v>
      </c>
    </row>
    <row r="29" spans="1:33">
      <c r="A29" s="10" t="s">
        <v>73</v>
      </c>
      <c r="B29" s="11" t="s">
        <v>75</v>
      </c>
      <c r="C29" s="10">
        <v>16</v>
      </c>
      <c r="D29" s="10" t="s">
        <v>76</v>
      </c>
      <c r="E29" s="10">
        <v>65.099999999999994</v>
      </c>
      <c r="F29" s="12">
        <f>IF(OR(D29="",E29=""),"",IF(LEFT(D29,1)="M",VLOOKUP(E29,[1]Setup!$J$9:$K$23,2,TRUE),VLOOKUP(E29,[1]Setup!$L$9:$M$23,2,TRUE)))</f>
        <v>67.5</v>
      </c>
      <c r="G29" s="12" t="e">
        <f>IF(E29="",0,VLOOKUP(AK29,[1]DATA!$L$2:$N$1911,IF(LEFT(D29,1)="F",3,2)))</f>
        <v>#N/A</v>
      </c>
      <c r="H29" s="10"/>
      <c r="I29" s="10"/>
      <c r="J29" s="13">
        <v>95</v>
      </c>
      <c r="K29" s="13"/>
      <c r="L29" s="13"/>
      <c r="M29" s="13"/>
      <c r="N29" s="14">
        <f>IF(MAX(CJ29:CL29)&gt;0,MAX(ABS(J29)*CJ29,ABS(K29)*CK29,CL29*ABS(L29)),0)</f>
        <v>0</v>
      </c>
      <c r="O29" s="15"/>
      <c r="P29" s="13">
        <v>55</v>
      </c>
      <c r="Q29" s="13"/>
      <c r="R29" s="13"/>
      <c r="S29" s="13"/>
      <c r="T29" s="14">
        <f>IF(MAX(CP29:CR29)&gt;0,MAX(ABS(P29)*CP29,ABS(Q29)*CQ29,CR29*ABS(R29)),0)</f>
        <v>0</v>
      </c>
      <c r="U29" s="16">
        <f>IF(OR(N29=0,T29=0),0,N29+T29)</f>
        <v>0</v>
      </c>
      <c r="V29" s="13">
        <v>95</v>
      </c>
      <c r="W29" s="13"/>
      <c r="X29" s="13"/>
      <c r="Y29" s="13"/>
      <c r="Z29" s="14">
        <f>IF(MAX(CV29:CX29)&gt;0,MAX(ABS(V29)*CV29,ABS(W29)*CW29,CX29*ABS(X29)),0)</f>
        <v>0</v>
      </c>
      <c r="AA29" s="16">
        <f ca="1">AI29*IF($AB$9="PL Total",AL29,IF($AB$9="Push Pull Total",AM29,IF($AB$9="Best Squat",N29,IF($AB$9="Best Bench",T29,Z29))))</f>
        <v>0</v>
      </c>
      <c r="AB29" s="17">
        <f ca="1">IF(OR(E29="",AA29=0),0,G29*IF(AND($G$4="Lb",$H$9="Wilks"),AA29/2.2046,AA29))</f>
        <v>0</v>
      </c>
      <c r="AC29" s="17">
        <f ca="1">IF(OR(AA29=0,C29=""),0,IF(AND(C29&gt;=23,C29&lt;=40),1,VLOOKUP($D29,[1]DATA!$A$2:$B$53,2,TRUE))*AB29)</f>
        <v>0</v>
      </c>
      <c r="AD29" s="18" t="e">
        <f ca="1">IF(D29="","",OFFSET([1]Setup!$Q$1,MATCH(D29,[1]Setup!N:N,0)-1,0))</f>
        <v>#N/A</v>
      </c>
      <c r="AE29" s="14">
        <f ca="1">IF(OR(AA29=0,AQ29=0),0,CONCATENATE(AU29,"-",D29,IF(AD29=1,"-",""),IF(AD29=1,IF(F29="SHW",F29,ROUND(F29,1)),"")))</f>
        <v>0</v>
      </c>
      <c r="AF29" s="12">
        <f ca="1">IF(OR(AA29=0),0,VLOOKUP(AU29,[1]Setup!$S$6:$T$15,2,TRUE))</f>
        <v>0</v>
      </c>
      <c r="AG29" s="19" t="s">
        <v>41</v>
      </c>
    </row>
    <row r="30" spans="1:33">
      <c r="A30" s="10" t="s">
        <v>73</v>
      </c>
      <c r="B30" s="11" t="s">
        <v>77</v>
      </c>
      <c r="C30" s="10">
        <v>48</v>
      </c>
      <c r="D30" s="10" t="s">
        <v>35</v>
      </c>
      <c r="E30" s="10">
        <v>58.7</v>
      </c>
      <c r="F30" s="12">
        <f>IF(OR(D30="",E30=""),"",IF(LEFT(D30,1)="M",VLOOKUP(E30,[1]Setup!$J$9:$K$23,2,TRUE),VLOOKUP(E30,[1]Setup!$L$9:$M$23,2,TRUE)))</f>
        <v>60</v>
      </c>
      <c r="G30" s="12" t="e">
        <f>IF(E30="",0,VLOOKUP(AK30,[1]DATA!$L$2:$N$1911,IF(LEFT(D30,1)="F",3,2)))</f>
        <v>#N/A</v>
      </c>
      <c r="H30" s="10"/>
      <c r="I30" s="10"/>
      <c r="J30" s="13">
        <v>100</v>
      </c>
      <c r="K30" s="13"/>
      <c r="L30" s="13"/>
      <c r="M30" s="13"/>
      <c r="N30" s="14">
        <f>IF(MAX(CJ30:CL30)&gt;0,MAX(ABS(J30)*CJ30,ABS(K30)*CK30,CL30*ABS(L30)),0)</f>
        <v>0</v>
      </c>
      <c r="O30" s="15"/>
      <c r="P30" s="13">
        <v>42.5</v>
      </c>
      <c r="Q30" s="13"/>
      <c r="R30" s="13"/>
      <c r="S30" s="13"/>
      <c r="T30" s="14">
        <f>IF(MAX(CP30:CR30)&gt;0,MAX(ABS(P30)*CP30,ABS(Q30)*CQ30,CR30*ABS(R30)),0)</f>
        <v>0</v>
      </c>
      <c r="U30" s="16">
        <f>IF(OR(N30=0,T30=0),0,N30+T30)</f>
        <v>0</v>
      </c>
      <c r="V30" s="13">
        <v>122.5</v>
      </c>
      <c r="W30" s="13"/>
      <c r="X30" s="13"/>
      <c r="Y30" s="13"/>
      <c r="Z30" s="14">
        <f>IF(MAX(CV30:CX30)&gt;0,MAX(ABS(V30)*CV30,ABS(W30)*CW30,CX30*ABS(X30)),0)</f>
        <v>0</v>
      </c>
      <c r="AA30" s="16">
        <f ca="1">AI30*IF($AB$9="PL Total",AL30,IF($AB$9="Push Pull Total",AM30,IF($AB$9="Best Squat",N30,IF($AB$9="Best Bench",T30,Z30))))</f>
        <v>0</v>
      </c>
      <c r="AB30" s="17">
        <f ca="1">IF(OR(E30="",AA30=0),0,G30*IF(AND($G$4="Lb",$H$9="Wilks"),AA30/2.2046,AA30))</f>
        <v>0</v>
      </c>
      <c r="AC30" s="17">
        <f ca="1">IF(OR(AA30=0,C30=""),0,IF(AND(C30&gt;=23,C30&lt;=40),1,VLOOKUP($D30,[1]DATA!$A$2:$B$53,2,TRUE))*AB30)</f>
        <v>0</v>
      </c>
      <c r="AD30" s="18" t="e">
        <f ca="1">IF(D30="","",OFFSET([1]Setup!$Q$1,MATCH(D30,[1]Setup!N:N,0)-1,0))</f>
        <v>#N/A</v>
      </c>
      <c r="AE30" s="14">
        <f ca="1">IF(OR(AA30=0,AQ30=0),0,CONCATENATE(AU30,"-",D30,IF(AD30=1,"-",""),IF(AD30=1,IF(F30="SHW",F30,ROUND(F30,1)),"")))</f>
        <v>0</v>
      </c>
      <c r="AF30" s="12">
        <f ca="1">IF(OR(AA30=0),0,VLOOKUP(AU30,[1]Setup!$S$6:$T$15,2,TRUE))</f>
        <v>0</v>
      </c>
      <c r="AG30" s="19" t="s">
        <v>39</v>
      </c>
    </row>
    <row r="31" spans="1:33">
      <c r="A31" s="10" t="s">
        <v>73</v>
      </c>
      <c r="B31" s="11" t="s">
        <v>78</v>
      </c>
      <c r="C31" s="10">
        <v>17</v>
      </c>
      <c r="D31" s="10" t="s">
        <v>76</v>
      </c>
      <c r="E31" s="10">
        <v>66.599999999999994</v>
      </c>
      <c r="F31" s="12">
        <f>IF(OR(D31="",E31=""),"",IF(LEFT(D31,1)="M",VLOOKUP(E31,[1]Setup!$J$9:$K$23,2,TRUE),VLOOKUP(E31,[1]Setup!$L$9:$M$23,2,TRUE)))</f>
        <v>67.5</v>
      </c>
      <c r="G31" s="12" t="e">
        <f>IF(E31="",0,VLOOKUP(AK31,[1]DATA!$L$2:$N$1911,IF(LEFT(D31,1)="F",3,2)))</f>
        <v>#N/A</v>
      </c>
      <c r="H31" s="10"/>
      <c r="I31" s="10"/>
      <c r="J31" s="13">
        <v>105</v>
      </c>
      <c r="K31" s="13"/>
      <c r="L31" s="13"/>
      <c r="M31" s="13"/>
      <c r="N31" s="14">
        <f>IF(MAX(CJ31:CL31)&gt;0,MAX(ABS(J31)*CJ31,ABS(K31)*CK31,CL31*ABS(L31)),0)</f>
        <v>0</v>
      </c>
      <c r="O31" s="15"/>
      <c r="P31" s="13">
        <v>60</v>
      </c>
      <c r="Q31" s="13"/>
      <c r="R31" s="13"/>
      <c r="S31" s="13"/>
      <c r="T31" s="14">
        <f>IF(MAX(CP31:CR31)&gt;0,MAX(ABS(P31)*CP31,ABS(Q31)*CQ31,CR31*ABS(R31)),0)</f>
        <v>0</v>
      </c>
      <c r="U31" s="16">
        <f>IF(OR(N31=0,T31=0),0,N31+T31)</f>
        <v>0</v>
      </c>
      <c r="V31" s="13">
        <v>130</v>
      </c>
      <c r="W31" s="13"/>
      <c r="X31" s="13"/>
      <c r="Y31" s="13"/>
      <c r="Z31" s="14">
        <f>IF(MAX(CV31:CX31)&gt;0,MAX(ABS(V31)*CV31,ABS(W31)*CW31,CX31*ABS(X31)),0)</f>
        <v>0</v>
      </c>
      <c r="AA31" s="16">
        <f ca="1">AI31*IF($AB$9="PL Total",AL31,IF($AB$9="Push Pull Total",AM31,IF($AB$9="Best Squat",N31,IF($AB$9="Best Bench",T31,Z31))))</f>
        <v>0</v>
      </c>
      <c r="AB31" s="17">
        <f ca="1">IF(OR(E31="",AA31=0),0,G31*IF(AND($G$4="Lb",$H$9="Wilks"),AA31/2.2046,AA31))</f>
        <v>0</v>
      </c>
      <c r="AC31" s="17">
        <f ca="1">IF(OR(AA31=0,C31=""),0,IF(AND(C31&gt;=23,C31&lt;=40),1,VLOOKUP($D31,[1]DATA!$A$2:$B$53,2,TRUE))*AB31)</f>
        <v>0</v>
      </c>
      <c r="AD31" s="18" t="e">
        <f ca="1">IF(D31="","",OFFSET([1]Setup!$Q$1,MATCH(D31,[1]Setup!N:N,0)-1,0))</f>
        <v>#N/A</v>
      </c>
      <c r="AE31" s="14">
        <f ca="1">IF(OR(AA31=0,AQ31=0),0,CONCATENATE(AU31,"-",D31,IF(AD31=1,"-",""),IF(AD31=1,IF(F31="SHW",F31,ROUND(F31,1)),"")))</f>
        <v>0</v>
      </c>
      <c r="AF31" s="12">
        <f ca="1">IF(OR(AA31=0),0,VLOOKUP(AU31,[1]Setup!$S$6:$T$15,2,TRUE))</f>
        <v>0</v>
      </c>
      <c r="AG31" s="19" t="s">
        <v>39</v>
      </c>
    </row>
    <row r="32" spans="1:33">
      <c r="A32" s="10" t="s">
        <v>73</v>
      </c>
      <c r="B32" s="11" t="s">
        <v>79</v>
      </c>
      <c r="C32" s="10">
        <v>35</v>
      </c>
      <c r="D32" s="10" t="s">
        <v>46</v>
      </c>
      <c r="E32" s="10">
        <v>63.6</v>
      </c>
      <c r="F32" s="12">
        <f>IF(OR(D32="",E32=""),"",IF(LEFT(D32,1)="M",VLOOKUP(E32,[1]Setup!$J$9:$K$23,2,TRUE),VLOOKUP(E32,[1]Setup!$L$9:$M$23,2,TRUE)))</f>
        <v>67.5</v>
      </c>
      <c r="G32" s="12" t="e">
        <f>IF(E32="",0,VLOOKUP(AK32,[1]DATA!$L$2:$N$1911,IF(LEFT(D32,1)="F",3,2)))</f>
        <v>#N/A</v>
      </c>
      <c r="H32" s="10"/>
      <c r="I32" s="10"/>
      <c r="J32" s="13">
        <v>110</v>
      </c>
      <c r="K32" s="13"/>
      <c r="L32" s="13"/>
      <c r="M32" s="13"/>
      <c r="N32" s="14">
        <f>IF(MAX(CJ32:CL32)&gt;0,MAX(ABS(J32)*CJ32,ABS(K32)*CK32,CL32*ABS(L32)),0)</f>
        <v>0</v>
      </c>
      <c r="O32" s="15"/>
      <c r="P32" s="13">
        <v>60</v>
      </c>
      <c r="Q32" s="13"/>
      <c r="R32" s="13"/>
      <c r="S32" s="13"/>
      <c r="T32" s="14">
        <f>IF(MAX(CP32:CR32)&gt;0,MAX(ABS(P32)*CP32,ABS(Q32)*CQ32,CR32*ABS(R32)),0)</f>
        <v>0</v>
      </c>
      <c r="U32" s="16">
        <f>IF(OR(N32=0,T32=0),0,N32+T32)</f>
        <v>0</v>
      </c>
      <c r="V32" s="13">
        <v>130</v>
      </c>
      <c r="W32" s="13"/>
      <c r="X32" s="13"/>
      <c r="Y32" s="13"/>
      <c r="Z32" s="14">
        <f>IF(MAX(CV32:CX32)&gt;0,MAX(ABS(V32)*CV32,ABS(W32)*CW32,CX32*ABS(X32)),0)</f>
        <v>0</v>
      </c>
      <c r="AA32" s="16">
        <f ca="1">AI32*IF($AB$9="PL Total",AL32,IF($AB$9="Push Pull Total",AM32,IF($AB$9="Best Squat",N32,IF($AB$9="Best Bench",T32,Z32))))</f>
        <v>0</v>
      </c>
      <c r="AB32" s="17">
        <f ca="1">IF(OR(E32="",AA32=0),0,G32*IF(AND($G$4="Lb",$H$9="Wilks"),AA32/2.2046,AA32))</f>
        <v>0</v>
      </c>
      <c r="AC32" s="17">
        <f ca="1">IF(OR(AA32=0,C32=""),0,IF(AND(C32&gt;=23,C32&lt;=40),1,VLOOKUP($D32,[1]DATA!$A$2:$B$53,2,TRUE))*AB32)</f>
        <v>0</v>
      </c>
      <c r="AD32" s="18" t="e">
        <f ca="1">IF(D32="","",OFFSET([1]Setup!$Q$1,MATCH(D32,[1]Setup!N:N,0)-1,0))</f>
        <v>#N/A</v>
      </c>
      <c r="AE32" s="14">
        <f ca="1">IF(OR(AA32=0,AQ32=0),0,CONCATENATE(AU32,"-",D32,IF(AD32=1,"-",""),IF(AD32=1,IF(F32="SHW",F32,ROUND(F32,1)),"")))</f>
        <v>0</v>
      </c>
      <c r="AF32" s="12">
        <f ca="1">IF(OR(AA32=0),0,VLOOKUP(AU32,[1]Setup!$S$6:$T$15,2,TRUE))</f>
        <v>0</v>
      </c>
      <c r="AG32" s="19" t="s">
        <v>59</v>
      </c>
    </row>
    <row r="33" spans="1:33">
      <c r="A33" s="10" t="s">
        <v>73</v>
      </c>
      <c r="B33" s="11" t="s">
        <v>80</v>
      </c>
      <c r="C33" s="10">
        <v>53</v>
      </c>
      <c r="D33" s="10" t="s">
        <v>81</v>
      </c>
      <c r="E33" s="10">
        <v>57.5</v>
      </c>
      <c r="F33" s="12">
        <f>IF(OR(D33="",E33=""),"",IF(LEFT(D33,1)="M",VLOOKUP(E33,[1]Setup!$J$9:$K$23,2,TRUE),VLOOKUP(E33,[1]Setup!$L$9:$M$23,2,TRUE)))</f>
        <v>60</v>
      </c>
      <c r="G33" s="12" t="e">
        <f>IF(E33="",0,VLOOKUP(AK33,[1]DATA!$L$2:$N$1911,IF(LEFT(D33,1)="F",3,2)))</f>
        <v>#N/A</v>
      </c>
      <c r="H33" s="10"/>
      <c r="I33" s="10"/>
      <c r="J33" s="13">
        <v>110</v>
      </c>
      <c r="K33" s="13"/>
      <c r="L33" s="13"/>
      <c r="M33" s="13"/>
      <c r="N33" s="14">
        <f>IF(MAX(CJ33:CL33)&gt;0,MAX(ABS(J33)*CJ33,ABS(K33)*CK33,CL33*ABS(L33)),0)</f>
        <v>0</v>
      </c>
      <c r="O33" s="15"/>
      <c r="P33" s="13">
        <v>65</v>
      </c>
      <c r="Q33" s="13"/>
      <c r="R33" s="13"/>
      <c r="S33" s="13"/>
      <c r="T33" s="14">
        <f>IF(MAX(CP33:CR33)&gt;0,MAX(ABS(P33)*CP33,ABS(Q33)*CQ33,CR33*ABS(R33)),0)</f>
        <v>0</v>
      </c>
      <c r="U33" s="16">
        <f>IF(OR(N33=0,T33=0),0,N33+T33)</f>
        <v>0</v>
      </c>
      <c r="V33" s="13">
        <v>125</v>
      </c>
      <c r="W33" s="13"/>
      <c r="X33" s="13"/>
      <c r="Y33" s="13"/>
      <c r="Z33" s="14">
        <f>IF(MAX(CV33:CX33)&gt;0,MAX(ABS(V33)*CV33,ABS(W33)*CW33,CX33*ABS(X33)),0)</f>
        <v>0</v>
      </c>
      <c r="AA33" s="16">
        <f ca="1">AI33*IF($AB$9="PL Total",AL33,IF($AB$9="Push Pull Total",AM33,IF($AB$9="Best Squat",N33,IF($AB$9="Best Bench",T33,Z33))))</f>
        <v>0</v>
      </c>
      <c r="AB33" s="17">
        <f ca="1">IF(OR(E33="",AA33=0),0,G33*IF(AND($G$4="Lb",$H$9="Wilks"),AA33/2.2046,AA33))</f>
        <v>0</v>
      </c>
      <c r="AC33" s="17">
        <f ca="1">IF(OR(AA33=0,C33=""),0,IF(AND(C33&gt;=23,C33&lt;=40),1,VLOOKUP($D33,[1]DATA!$A$2:$B$53,2,TRUE))*AB33)</f>
        <v>0</v>
      </c>
      <c r="AD33" s="18" t="e">
        <f ca="1">IF(D33="","",OFFSET([1]Setup!$Q$1,MATCH(D33,[1]Setup!N:N,0)-1,0))</f>
        <v>#N/A</v>
      </c>
      <c r="AE33" s="14">
        <f ca="1">IF(OR(AA33=0,AQ33=0),0,CONCATENATE(AU33,"-",D33,IF(AD33=1,"-",""),IF(AD33=1,IF(F33="SHW",F33,ROUND(F33,1)),"")))</f>
        <v>0</v>
      </c>
      <c r="AF33" s="12">
        <f ca="1">IF(OR(AA33=0),0,VLOOKUP(AU33,[1]Setup!$S$6:$T$15,2,TRUE))</f>
        <v>0</v>
      </c>
      <c r="AG33" s="19" t="s">
        <v>36</v>
      </c>
    </row>
    <row r="34" spans="1:33">
      <c r="A34" s="10" t="s">
        <v>73</v>
      </c>
      <c r="B34" s="11" t="s">
        <v>82</v>
      </c>
      <c r="C34" s="10">
        <v>52</v>
      </c>
      <c r="D34" s="10" t="s">
        <v>81</v>
      </c>
      <c r="E34" s="10">
        <v>59.4</v>
      </c>
      <c r="F34" s="12">
        <f>IF(OR(D34="",E34=""),"",IF(LEFT(D34,1)="M",VLOOKUP(E34,[1]Setup!$J$9:$K$23,2,TRUE),VLOOKUP(E34,[1]Setup!$L$9:$M$23,2,TRUE)))</f>
        <v>60</v>
      </c>
      <c r="G34" s="12" t="e">
        <f>IF(E34="",0,VLOOKUP(AK34,[1]DATA!$L$2:$N$1911,IF(LEFT(D34,1)="F",3,2)))</f>
        <v>#N/A</v>
      </c>
      <c r="H34" s="10"/>
      <c r="I34" s="10"/>
      <c r="J34" s="13">
        <v>127.5</v>
      </c>
      <c r="K34" s="13"/>
      <c r="L34" s="13"/>
      <c r="M34" s="13"/>
      <c r="N34" s="14">
        <f>IF(MAX(CJ34:CL34)&gt;0,MAX(ABS(J34)*CJ34,ABS(K34)*CK34,CL34*ABS(L34)),0)</f>
        <v>0</v>
      </c>
      <c r="O34" s="15"/>
      <c r="P34" s="13">
        <v>67.5</v>
      </c>
      <c r="Q34" s="13"/>
      <c r="R34" s="13"/>
      <c r="S34" s="13"/>
      <c r="T34" s="14">
        <f>IF(MAX(CP34:CR34)&gt;0,MAX(ABS(P34)*CP34,ABS(Q34)*CQ34,CR34*ABS(R34)),0)</f>
        <v>0</v>
      </c>
      <c r="U34" s="16">
        <f>IF(OR(N34=0,T34=0),0,N34+T34)</f>
        <v>0</v>
      </c>
      <c r="V34" s="13">
        <v>150</v>
      </c>
      <c r="W34" s="13"/>
      <c r="X34" s="13"/>
      <c r="Y34" s="13"/>
      <c r="Z34" s="14">
        <f>IF(MAX(CV34:CX34)&gt;0,MAX(ABS(V34)*CV34,ABS(W34)*CW34,CX34*ABS(X34)),0)</f>
        <v>0</v>
      </c>
      <c r="AA34" s="16">
        <f ca="1">AI34*IF($AB$9="PL Total",AL34,IF($AB$9="Push Pull Total",AM34,IF($AB$9="Best Squat",N34,IF($AB$9="Best Bench",T34,Z34))))</f>
        <v>0</v>
      </c>
      <c r="AB34" s="17">
        <f ca="1">IF(OR(E34="",AA34=0),0,G34*IF(AND($G$4="Lb",$H$9="Wilks"),AA34/2.2046,AA34))</f>
        <v>0</v>
      </c>
      <c r="AC34" s="17">
        <f ca="1">IF(OR(AA34=0,C34=""),0,IF(AND(C34&gt;=23,C34&lt;=40),1,VLOOKUP($D34,[1]DATA!$A$2:$B$53,2,TRUE))*AB34)</f>
        <v>0</v>
      </c>
      <c r="AD34" s="18" t="e">
        <f ca="1">IF(D34="","",OFFSET([1]Setup!$Q$1,MATCH(D34,[1]Setup!N:N,0)-1,0))</f>
        <v>#N/A</v>
      </c>
      <c r="AE34" s="14">
        <f ca="1">IF(OR(AA34=0,AQ34=0),0,CONCATENATE(AU34,"-",D34,IF(AD34=1,"-",""),IF(AD34=1,IF(F34="SHW",F34,ROUND(F34,1)),"")))</f>
        <v>0</v>
      </c>
      <c r="AF34" s="12">
        <f ca="1">IF(OR(AA34=0),0,VLOOKUP(AU34,[1]Setup!$S$6:$T$15,2,TRUE))</f>
        <v>0</v>
      </c>
      <c r="AG34" s="19" t="s">
        <v>39</v>
      </c>
    </row>
    <row r="35" spans="1:33">
      <c r="A35" s="10" t="s">
        <v>73</v>
      </c>
      <c r="B35" s="11" t="s">
        <v>83</v>
      </c>
      <c r="C35" s="10">
        <v>42</v>
      </c>
      <c r="D35" s="10" t="s">
        <v>32</v>
      </c>
      <c r="E35" s="10">
        <v>58.3</v>
      </c>
      <c r="F35" s="12">
        <f>IF(OR(D35="",E35=""),"",IF(LEFT(D35,1)="M",VLOOKUP(E35,[1]Setup!$J$9:$K$23,2,TRUE),VLOOKUP(E35,[1]Setup!$L$9:$M$23,2,TRUE)))</f>
        <v>60</v>
      </c>
      <c r="G35" s="12" t="e">
        <f>IF(E35="",0,VLOOKUP(AK35,[1]DATA!$L$2:$N$1911,IF(LEFT(D35,1)="F",3,2)))</f>
        <v>#N/A</v>
      </c>
      <c r="H35" s="10"/>
      <c r="I35" s="10"/>
      <c r="J35" s="13">
        <v>135</v>
      </c>
      <c r="K35" s="13"/>
      <c r="L35" s="13"/>
      <c r="M35" s="13"/>
      <c r="N35" s="14">
        <f>IF(MAX(CJ35:CL35)&gt;0,MAX(ABS(J35)*CJ35,ABS(K35)*CK35,CL35*ABS(L35)),0)</f>
        <v>0</v>
      </c>
      <c r="O35" s="15"/>
      <c r="P35" s="13">
        <v>75</v>
      </c>
      <c r="Q35" s="13"/>
      <c r="R35" s="13"/>
      <c r="S35" s="13"/>
      <c r="T35" s="14">
        <f>IF(MAX(CP35:CR35)&gt;0,MAX(ABS(P35)*CP35,ABS(Q35)*CQ35,CR35*ABS(R35)),0)</f>
        <v>0</v>
      </c>
      <c r="U35" s="16">
        <f>IF(OR(N35=0,T35=0),0,N35+T35)</f>
        <v>0</v>
      </c>
      <c r="V35" s="13">
        <v>160</v>
      </c>
      <c r="W35" s="13"/>
      <c r="X35" s="13"/>
      <c r="Y35" s="13"/>
      <c r="Z35" s="14">
        <f>IF(MAX(CV35:CX35)&gt;0,MAX(ABS(V35)*CV35,ABS(W35)*CW35,CX35*ABS(X35)),0)</f>
        <v>0</v>
      </c>
      <c r="AA35" s="16">
        <f ca="1">AI35*IF($AB$9="PL Total",AL35,IF($AB$9="Push Pull Total",AM35,IF($AB$9="Best Squat",N35,IF($AB$9="Best Bench",T35,Z35))))</f>
        <v>0</v>
      </c>
      <c r="AB35" s="17">
        <f ca="1">IF(OR(E35="",AA35=0),0,G35*IF(AND($G$4="Lb",$H$9="Wilks"),AA35/2.2046,AA35))</f>
        <v>0</v>
      </c>
      <c r="AC35" s="17">
        <f ca="1">IF(OR(AA35=0,C35=""),0,IF(AND(C35&gt;=23,C35&lt;=40),1,VLOOKUP($D35,[1]DATA!$A$2:$B$53,2,TRUE))*AB35)</f>
        <v>0</v>
      </c>
      <c r="AD35" s="18" t="e">
        <f ca="1">IF(D35="","",OFFSET([1]Setup!$Q$1,MATCH(D35,[1]Setup!N:N,0)-1,0))</f>
        <v>#N/A</v>
      </c>
      <c r="AE35" s="14">
        <f ca="1">IF(OR(AA35=0,AQ35=0),0,CONCATENATE(AU35,"-",D35,IF(AD35=1,"-",""),IF(AD35=1,IF(F35="SHW",F35,ROUND(F35,1)),"")))</f>
        <v>0</v>
      </c>
      <c r="AF35" s="12">
        <f ca="1">IF(OR(AA35=0),0,VLOOKUP(AU35,[1]Setup!$S$6:$T$15,2,TRUE))</f>
        <v>0</v>
      </c>
      <c r="AG35" s="19" t="s">
        <v>84</v>
      </c>
    </row>
    <row r="36" spans="1:33">
      <c r="A36" s="10" t="s">
        <v>73</v>
      </c>
      <c r="B36" s="11" t="s">
        <v>85</v>
      </c>
      <c r="C36" s="10">
        <v>35</v>
      </c>
      <c r="D36" s="10" t="s">
        <v>46</v>
      </c>
      <c r="E36" s="10">
        <v>66.8</v>
      </c>
      <c r="F36" s="12">
        <f>IF(OR(D36="",E36=""),"",IF(LEFT(D36,1)="M",VLOOKUP(E36,[1]Setup!$J$9:$K$23,2,TRUE),VLOOKUP(E36,[1]Setup!$L$9:$M$23,2,TRUE)))</f>
        <v>67.5</v>
      </c>
      <c r="G36" s="12" t="e">
        <f>IF(E36="",0,VLOOKUP(AK36,[1]DATA!$L$2:$N$1911,IF(LEFT(D36,1)="F",3,2)))</f>
        <v>#N/A</v>
      </c>
      <c r="H36" s="10"/>
      <c r="I36" s="10"/>
      <c r="J36" s="13">
        <v>150</v>
      </c>
      <c r="K36" s="13"/>
      <c r="L36" s="13"/>
      <c r="M36" s="13"/>
      <c r="N36" s="14">
        <f>IF(MAX(CJ36:CL36)&gt;0,MAX(ABS(J36)*CJ36,ABS(K36)*CK36,CL36*ABS(L36)),0)</f>
        <v>0</v>
      </c>
      <c r="O36" s="15"/>
      <c r="P36" s="13">
        <v>80</v>
      </c>
      <c r="Q36" s="13"/>
      <c r="R36" s="13"/>
      <c r="S36" s="13"/>
      <c r="T36" s="14">
        <f>IF(MAX(CP36:CR36)&gt;0,MAX(ABS(P36)*CP36,ABS(Q36)*CQ36,CR36*ABS(R36)),0)</f>
        <v>0</v>
      </c>
      <c r="U36" s="16">
        <f>IF(OR(N36=0,T36=0),0,N36+T36)</f>
        <v>0</v>
      </c>
      <c r="V36" s="13">
        <v>175</v>
      </c>
      <c r="W36" s="13"/>
      <c r="X36" s="13"/>
      <c r="Y36" s="13"/>
      <c r="Z36" s="14">
        <f>IF(MAX(CV36:CX36)&gt;0,MAX(ABS(V36)*CV36,ABS(W36)*CW36,CX36*ABS(X36)),0)</f>
        <v>0</v>
      </c>
      <c r="AA36" s="16">
        <f ca="1">AI36*IF($AB$9="PL Total",AL36,IF($AB$9="Push Pull Total",AM36,IF($AB$9="Best Squat",N36,IF($AB$9="Best Bench",T36,Z36))))</f>
        <v>0</v>
      </c>
      <c r="AB36" s="17">
        <f ca="1">IF(OR(E36="",AA36=0),0,G36*IF(AND($G$4="Lb",$H$9="Wilks"),AA36/2.2046,AA36))</f>
        <v>0</v>
      </c>
      <c r="AC36" s="17">
        <f ca="1">IF(OR(AA36=0,C36=""),0,IF(AND(C36&gt;=23,C36&lt;=40),1,VLOOKUP($D36,[1]DATA!$A$2:$B$53,2,TRUE))*AB36)</f>
        <v>0</v>
      </c>
      <c r="AD36" s="18" t="e">
        <f ca="1">IF(D36="","",OFFSET([1]Setup!$Q$1,MATCH(D36,[1]Setup!N:N,0)-1,0))</f>
        <v>#N/A</v>
      </c>
      <c r="AE36" s="14">
        <f ca="1">IF(OR(AA36=0,AQ36=0),0,CONCATENATE(AU36,"-",D36,IF(AD36=1,"-",""),IF(AD36=1,IF(F36="SHW",F36,ROUND(F36,1)),"")))</f>
        <v>0</v>
      </c>
      <c r="AF36" s="12">
        <f ca="1">IF(OR(AA36=0),0,VLOOKUP(AU36,[1]Setup!$S$6:$T$15,2,TRUE))</f>
        <v>0</v>
      </c>
      <c r="AG36" s="19" t="s">
        <v>69</v>
      </c>
    </row>
    <row r="37" spans="1:33">
      <c r="A37" s="10" t="s">
        <v>73</v>
      </c>
      <c r="B37" s="11" t="s">
        <v>86</v>
      </c>
      <c r="C37" s="10">
        <v>26</v>
      </c>
      <c r="D37" s="10" t="s">
        <v>46</v>
      </c>
      <c r="E37" s="10">
        <v>67.5</v>
      </c>
      <c r="F37" s="12">
        <f>IF(OR(D37="",E37=""),"",IF(LEFT(D37,1)="M",VLOOKUP(E37,[1]Setup!$J$9:$K$23,2,TRUE),VLOOKUP(E37,[1]Setup!$L$9:$M$23,2,TRUE)))</f>
        <v>67.5</v>
      </c>
      <c r="G37" s="12" t="e">
        <f>IF(E37="",0,VLOOKUP(AK37,[1]DATA!$L$2:$N$1911,IF(LEFT(D37,1)="F",3,2)))</f>
        <v>#N/A</v>
      </c>
      <c r="H37" s="10"/>
      <c r="I37" s="10"/>
      <c r="J37" s="13">
        <v>150</v>
      </c>
      <c r="K37" s="13"/>
      <c r="L37" s="13"/>
      <c r="M37" s="13"/>
      <c r="N37" s="14">
        <f>IF(MAX(CJ37:CL37)&gt;0,MAX(ABS(J37)*CJ37,ABS(K37)*CK37,CL37*ABS(L37)),0)</f>
        <v>0</v>
      </c>
      <c r="O37" s="15"/>
      <c r="P37" s="13">
        <v>92.5</v>
      </c>
      <c r="Q37" s="13"/>
      <c r="R37" s="13"/>
      <c r="S37" s="13"/>
      <c r="T37" s="14">
        <f>IF(MAX(CP37:CR37)&gt;0,MAX(ABS(P37)*CP37,ABS(Q37)*CQ37,CR37*ABS(R37)),0)</f>
        <v>0</v>
      </c>
      <c r="U37" s="16">
        <f>IF(OR(N37=0,T37=0),0,N37+T37)</f>
        <v>0</v>
      </c>
      <c r="V37" s="13">
        <v>180</v>
      </c>
      <c r="W37" s="13"/>
      <c r="X37" s="13"/>
      <c r="Y37" s="13"/>
      <c r="Z37" s="14">
        <f>IF(MAX(CV37:CX37)&gt;0,MAX(ABS(V37)*CV37,ABS(W37)*CW37,CX37*ABS(X37)),0)</f>
        <v>0</v>
      </c>
      <c r="AA37" s="16">
        <f ca="1">AI37*IF($AB$9="PL Total",AL37,IF($AB$9="Push Pull Total",AM37,IF($AB$9="Best Squat",N37,IF($AB$9="Best Bench",T37,Z37))))</f>
        <v>0</v>
      </c>
      <c r="AB37" s="17">
        <f ca="1">IF(OR(E37="",AA37=0),0,G37*IF(AND($G$4="Lb",$H$9="Wilks"),AA37/2.2046,AA37))</f>
        <v>0</v>
      </c>
      <c r="AC37" s="17">
        <f ca="1">IF(OR(AA37=0,C37=""),0,IF(AND(C37&gt;=23,C37&lt;=40),1,VLOOKUP($D37,[1]DATA!$A$2:$B$53,2,TRUE))*AB37)</f>
        <v>0</v>
      </c>
      <c r="AD37" s="18" t="e">
        <f ca="1">IF(D37="","",OFFSET([1]Setup!$Q$1,MATCH(D37,[1]Setup!N:N,0)-1,0))</f>
        <v>#N/A</v>
      </c>
      <c r="AE37" s="14">
        <f ca="1">IF(OR(AA37=0,AQ37=0),0,CONCATENATE(AU37,"-",D37,IF(AD37=1,"-",""),IF(AD37=1,IF(F37="SHW",F37,ROUND(F37,1)),"")))</f>
        <v>0</v>
      </c>
      <c r="AF37" s="12">
        <f ca="1">IF(OR(AA37=0),0,VLOOKUP(AU37,[1]Setup!$S$6:$T$15,2,TRUE))</f>
        <v>0</v>
      </c>
      <c r="AG37" s="19" t="s">
        <v>87</v>
      </c>
    </row>
    <row r="38" spans="1:33" ht="15.75" thickBot="1">
      <c r="A38" s="10" t="s">
        <v>73</v>
      </c>
      <c r="B38" s="11" t="s">
        <v>88</v>
      </c>
      <c r="C38" s="10">
        <v>25</v>
      </c>
      <c r="D38" s="10" t="s">
        <v>46</v>
      </c>
      <c r="E38" s="10">
        <v>67.3</v>
      </c>
      <c r="F38" s="12">
        <f>IF(OR(D38="",E38=""),"",IF(LEFT(D38,1)="M",VLOOKUP(E38,[1]Setup!$J$9:$K$23,2,TRUE),VLOOKUP(E38,[1]Setup!$L$9:$M$23,2,TRUE)))</f>
        <v>67.5</v>
      </c>
      <c r="G38" s="12" t="e">
        <f>IF(E38="",0,VLOOKUP(AK38,[1]DATA!$L$2:$N$1911,IF(LEFT(D38,1)="F",3,2)))</f>
        <v>#N/A</v>
      </c>
      <c r="H38" s="10"/>
      <c r="I38" s="10"/>
      <c r="J38" s="13">
        <v>170</v>
      </c>
      <c r="K38" s="13"/>
      <c r="L38" s="13"/>
      <c r="M38" s="13"/>
      <c r="N38" s="14">
        <f>IF(MAX(CJ38:CL38)&gt;0,MAX(ABS(J38)*CJ38,ABS(K38)*CK38,CL38*ABS(L38)),0)</f>
        <v>0</v>
      </c>
      <c r="O38" s="15"/>
      <c r="P38" s="13">
        <v>82.5</v>
      </c>
      <c r="Q38" s="13"/>
      <c r="R38" s="13"/>
      <c r="S38" s="13"/>
      <c r="T38" s="14">
        <f>IF(MAX(CP38:CR38)&gt;0,MAX(ABS(P38)*CP38,ABS(Q38)*CQ38,CR38*ABS(R38)),0)</f>
        <v>0</v>
      </c>
      <c r="U38" s="16">
        <f>IF(OR(N38=0,T38=0),0,N38+T38)</f>
        <v>0</v>
      </c>
      <c r="V38" s="13">
        <v>177.5</v>
      </c>
      <c r="W38" s="13"/>
      <c r="X38" s="13"/>
      <c r="Y38" s="13"/>
      <c r="Z38" s="14">
        <f>IF(MAX(CV38:CX38)&gt;0,MAX(ABS(V38)*CV38,ABS(W38)*CW38,CX38*ABS(X38)),0)</f>
        <v>0</v>
      </c>
      <c r="AA38" s="16">
        <f ca="1">AI38*IF($AB$9="PL Total",AL38,IF($AB$9="Push Pull Total",AM38,IF($AB$9="Best Squat",N38,IF($AB$9="Best Bench",T38,Z38))))</f>
        <v>0</v>
      </c>
      <c r="AB38" s="17">
        <f ca="1">IF(OR(E38="",AA38=0),0,G38*IF(AND($G$4="Lb",$H$9="Wilks"),AA38/2.2046,AA38))</f>
        <v>0</v>
      </c>
      <c r="AC38" s="17">
        <f ca="1">IF(OR(AA38=0,C38=""),0,IF(AND(C38&gt;=23,C38&lt;=40),1,VLOOKUP($D38,[1]DATA!$A$2:$B$53,2,TRUE))*AB38)</f>
        <v>0</v>
      </c>
      <c r="AD38" s="18" t="e">
        <f ca="1">IF(D38="","",OFFSET([1]Setup!$Q$1,MATCH(D38,[1]Setup!N:N,0)-1,0))</f>
        <v>#N/A</v>
      </c>
      <c r="AE38" s="14">
        <f ca="1">IF(OR(AA38=0,AQ38=0),0,CONCATENATE(AU38,"-",D38,IF(AD38=1,"-",""),IF(AD38=1,IF(F38="SHW",F38,ROUND(F38,1)),"")))</f>
        <v>0</v>
      </c>
      <c r="AF38" s="12">
        <f ca="1">IF(OR(AA38=0),0,VLOOKUP(AU38,[1]Setup!$S$6:$T$15,2,TRUE))</f>
        <v>0</v>
      </c>
      <c r="AG38" s="19" t="s">
        <v>89</v>
      </c>
    </row>
    <row r="39" spans="1:33" ht="26.25">
      <c r="A39" s="10"/>
      <c r="B39" s="20" t="s">
        <v>156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>
      <c r="A40" s="10" t="s">
        <v>90</v>
      </c>
      <c r="B40" s="11" t="s">
        <v>91</v>
      </c>
      <c r="C40" s="10">
        <v>35</v>
      </c>
      <c r="D40" s="10" t="s">
        <v>46</v>
      </c>
      <c r="E40" s="10">
        <v>73.400000000000006</v>
      </c>
      <c r="F40" s="12">
        <f>IF(OR(D40="",E40=""),"",IF(LEFT(D40,1)="M",VLOOKUP(E40,[1]Setup!$J$9:$K$23,2,TRUE),VLOOKUP(E40,[1]Setup!$L$9:$M$23,2,TRUE)))</f>
        <v>75</v>
      </c>
      <c r="G40" s="12" t="e">
        <f>IF(E40="",0,VLOOKUP(AK40,[1]DATA!$L$2:$N$1911,IF(LEFT(D40,1)="F",3,2)))</f>
        <v>#N/A</v>
      </c>
      <c r="H40" s="10"/>
      <c r="I40" s="10"/>
      <c r="J40" s="13">
        <v>105</v>
      </c>
      <c r="K40" s="13"/>
      <c r="L40" s="13"/>
      <c r="M40" s="13"/>
      <c r="N40" s="14">
        <f>IF(MAX(CJ40:CL40)&gt;0,MAX(ABS(J40)*CJ40,ABS(K40)*CK40,CL40*ABS(L40)),0)</f>
        <v>0</v>
      </c>
      <c r="O40" s="15"/>
      <c r="P40" s="13">
        <v>55</v>
      </c>
      <c r="Q40" s="13"/>
      <c r="R40" s="13"/>
      <c r="S40" s="13"/>
      <c r="T40" s="14">
        <f>IF(MAX(CP40:CR40)&gt;0,MAX(ABS(P40)*CP40,ABS(Q40)*CQ40,CR40*ABS(R40)),0)</f>
        <v>0</v>
      </c>
      <c r="U40" s="16">
        <f>IF(OR(N40=0,T40=0),0,N40+T40)</f>
        <v>0</v>
      </c>
      <c r="V40" s="13">
        <v>95</v>
      </c>
      <c r="W40" s="13"/>
      <c r="X40" s="13"/>
      <c r="Y40" s="13"/>
      <c r="Z40" s="14">
        <f>IF(MAX(CV40:CX40)&gt;0,MAX(ABS(V40)*CV40,ABS(W40)*CW40,CX40*ABS(X40)),0)</f>
        <v>0</v>
      </c>
      <c r="AA40" s="16">
        <f ca="1">AI40*IF($AB$9="PL Total",AL40,IF($AB$9="Push Pull Total",AM40,IF($AB$9="Best Squat",N40,IF($AB$9="Best Bench",T40,Z40))))</f>
        <v>0</v>
      </c>
      <c r="AB40" s="17">
        <f ca="1">IF(OR(E40="",AA40=0),0,G40*IF(AND($G$4="Lb",$H$9="Wilks"),AA40/2.2046,AA40))</f>
        <v>0</v>
      </c>
      <c r="AC40" s="17">
        <f ca="1">IF(OR(AA40=0,C40=""),0,IF(AND(C40&gt;=23,C40&lt;=40),1,VLOOKUP($D40,[1]DATA!$A$2:$B$53,2,TRUE))*AB40)</f>
        <v>0</v>
      </c>
      <c r="AD40" s="18" t="e">
        <f ca="1">IF(D40="","",OFFSET([1]Setup!$Q$1,MATCH(D40,[1]Setup!N:N,0)-1,0))</f>
        <v>#N/A</v>
      </c>
      <c r="AE40" s="14">
        <f ca="1">IF(OR(AA40=0,AQ40=0),0,CONCATENATE(AU40,"-",D40,IF(AD40=1,"-",""),IF(AD40=1,IF(F40="SHW",F40,ROUND(F40,1)),"")))</f>
        <v>0</v>
      </c>
      <c r="AF40" s="12">
        <f ca="1">IF(OR(AA40=0),0,VLOOKUP(AU40,[1]Setup!$S$6:$T$15,2,TRUE))</f>
        <v>0</v>
      </c>
      <c r="AG40" s="19" t="s">
        <v>36</v>
      </c>
    </row>
    <row r="41" spans="1:33">
      <c r="A41" s="10" t="s">
        <v>90</v>
      </c>
      <c r="B41" s="11" t="s">
        <v>92</v>
      </c>
      <c r="C41" s="10">
        <v>20</v>
      </c>
      <c r="D41" s="10" t="s">
        <v>38</v>
      </c>
      <c r="E41" s="10">
        <v>68.2</v>
      </c>
      <c r="F41" s="12">
        <f>IF(OR(D41="",E41=""),"",IF(LEFT(D41,1)="M",VLOOKUP(E41,[1]Setup!$J$9:$K$23,2,TRUE),VLOOKUP(E41,[1]Setup!$L$9:$M$23,2,TRUE)))</f>
        <v>75</v>
      </c>
      <c r="G41" s="12" t="e">
        <f>IF(E41="",0,VLOOKUP(AK41,[1]DATA!$L$2:$N$1911,IF(LEFT(D41,1)="F",3,2)))</f>
        <v>#N/A</v>
      </c>
      <c r="H41" s="10"/>
      <c r="I41" s="10"/>
      <c r="J41" s="13">
        <v>125</v>
      </c>
      <c r="K41" s="13"/>
      <c r="L41" s="13"/>
      <c r="M41" s="13"/>
      <c r="N41" s="14">
        <f>IF(MAX(CJ41:CL41)&gt;0,MAX(ABS(J41)*CJ41,ABS(K41)*CK41,CL41*ABS(L41)),0)</f>
        <v>0</v>
      </c>
      <c r="O41" s="15"/>
      <c r="P41" s="13">
        <v>55</v>
      </c>
      <c r="Q41" s="13"/>
      <c r="R41" s="13"/>
      <c r="S41" s="13"/>
      <c r="T41" s="14">
        <f>IF(MAX(CP41:CR41)&gt;0,MAX(ABS(P41)*CP41,ABS(Q41)*CQ41,CR41*ABS(R41)),0)</f>
        <v>0</v>
      </c>
      <c r="U41" s="16">
        <f>IF(OR(N41=0,T41=0),0,N41+T41)</f>
        <v>0</v>
      </c>
      <c r="V41" s="13">
        <v>135</v>
      </c>
      <c r="W41" s="13"/>
      <c r="X41" s="13"/>
      <c r="Y41" s="13"/>
      <c r="Z41" s="14">
        <f>IF(MAX(CV41:CX41)&gt;0,MAX(ABS(V41)*CV41,ABS(W41)*CW41,CX41*ABS(X41)),0)</f>
        <v>0</v>
      </c>
      <c r="AA41" s="16">
        <f ca="1">AI41*IF($AB$9="PL Total",AL41,IF($AB$9="Push Pull Total",AM41,IF($AB$9="Best Squat",N41,IF($AB$9="Best Bench",T41,Z41))))</f>
        <v>0</v>
      </c>
      <c r="AB41" s="17">
        <f ca="1">IF(OR(E41="",AA41=0),0,G41*IF(AND($G$4="Lb",$H$9="Wilks"),AA41/2.2046,AA41))</f>
        <v>0</v>
      </c>
      <c r="AC41" s="17">
        <f ca="1">IF(OR(AA41=0,C41=""),0,IF(AND(C41&gt;=23,C41&lt;=40),1,VLOOKUP($D41,[1]DATA!$A$2:$B$53,2,TRUE))*AB41)</f>
        <v>0</v>
      </c>
      <c r="AD41" s="18" t="e">
        <f ca="1">IF(D41="","",OFFSET([1]Setup!$Q$1,MATCH(D41,[1]Setup!N:N,0)-1,0))</f>
        <v>#N/A</v>
      </c>
      <c r="AE41" s="14">
        <f ca="1">IF(OR(AA41=0,AQ41=0),0,CONCATENATE(AU41,"-",D41,IF(AD41=1,"-",""),IF(AD41=1,IF(F41="SHW",F41,ROUND(F41,1)),"")))</f>
        <v>0</v>
      </c>
      <c r="AF41" s="12">
        <f ca="1">IF(OR(AA41=0),0,VLOOKUP(AU41,[1]Setup!$S$6:$T$15,2,TRUE))</f>
        <v>0</v>
      </c>
      <c r="AG41" s="19" t="s">
        <v>44</v>
      </c>
    </row>
    <row r="42" spans="1:33">
      <c r="A42" s="10" t="s">
        <v>90</v>
      </c>
      <c r="B42" s="11" t="s">
        <v>93</v>
      </c>
      <c r="C42" s="10">
        <v>25</v>
      </c>
      <c r="D42" s="10" t="s">
        <v>46</v>
      </c>
      <c r="E42" s="10">
        <v>68.5</v>
      </c>
      <c r="F42" s="12">
        <f>IF(OR(D42="",E42=""),"",IF(LEFT(D42,1)="M",VLOOKUP(E42,[1]Setup!$J$9:$K$23,2,TRUE),VLOOKUP(E42,[1]Setup!$L$9:$M$23,2,TRUE)))</f>
        <v>75</v>
      </c>
      <c r="G42" s="12" t="e">
        <f>IF(E42="",0,VLOOKUP(AK42,[1]DATA!$L$2:$N$1911,IF(LEFT(D42,1)="F",3,2)))</f>
        <v>#N/A</v>
      </c>
      <c r="H42" s="10"/>
      <c r="I42" s="10"/>
      <c r="J42" s="13">
        <v>135</v>
      </c>
      <c r="K42" s="13"/>
      <c r="L42" s="13"/>
      <c r="M42" s="13"/>
      <c r="N42" s="14">
        <f>IF(MAX(CJ42:CL42)&gt;0,MAX(ABS(J42)*CJ42,ABS(K42)*CK42,CL42*ABS(L42)),0)</f>
        <v>0</v>
      </c>
      <c r="O42" s="15"/>
      <c r="P42" s="13">
        <v>90</v>
      </c>
      <c r="Q42" s="13"/>
      <c r="R42" s="13"/>
      <c r="S42" s="13"/>
      <c r="T42" s="14">
        <f>IF(MAX(CP42:CR42)&gt;0,MAX(ABS(P42)*CP42,ABS(Q42)*CQ42,CR42*ABS(R42)),0)</f>
        <v>0</v>
      </c>
      <c r="U42" s="16">
        <f>IF(OR(N42=0,T42=0),0,N42+T42)</f>
        <v>0</v>
      </c>
      <c r="V42" s="13">
        <v>150</v>
      </c>
      <c r="W42" s="13"/>
      <c r="X42" s="13"/>
      <c r="Y42" s="13"/>
      <c r="Z42" s="14">
        <f>IF(MAX(CV42:CX42)&gt;0,MAX(ABS(V42)*CV42,ABS(W42)*CW42,CX42*ABS(X42)),0)</f>
        <v>0</v>
      </c>
      <c r="AA42" s="16">
        <f ca="1">AI42*IF($AB$9="PL Total",AL42,IF($AB$9="Push Pull Total",AM42,IF($AB$9="Best Squat",N42,IF($AB$9="Best Bench",T42,Z42))))</f>
        <v>0</v>
      </c>
      <c r="AB42" s="17">
        <f ca="1">IF(OR(E42="",AA42=0),0,G42*IF(AND($G$4="Lb",$H$9="Wilks"),AA42/2.2046,AA42))</f>
        <v>0</v>
      </c>
      <c r="AC42" s="17">
        <f ca="1">IF(OR(AA42=0,C42=""),0,IF(AND(C42&gt;=23,C42&lt;=40),1,VLOOKUP($D42,[1]DATA!$A$2:$B$53,2,TRUE))*AB42)</f>
        <v>0</v>
      </c>
      <c r="AD42" s="18" t="e">
        <f ca="1">IF(D42="","",OFFSET([1]Setup!$Q$1,MATCH(D42,[1]Setup!N:N,0)-1,0))</f>
        <v>#N/A</v>
      </c>
      <c r="AE42" s="14">
        <f ca="1">IF(OR(AA42=0,AQ42=0),0,CONCATENATE(AU42,"-",D42,IF(AD42=1,"-",""),IF(AD42=1,IF(F42="SHW",F42,ROUND(F42,1)),"")))</f>
        <v>0</v>
      </c>
      <c r="AF42" s="12">
        <f ca="1">IF(OR(AA42=0),0,VLOOKUP(AU42,[1]Setup!$S$6:$T$15,2,TRUE))</f>
        <v>0</v>
      </c>
      <c r="AG42" s="19" t="s">
        <v>52</v>
      </c>
    </row>
    <row r="43" spans="1:33">
      <c r="A43" s="10" t="s">
        <v>90</v>
      </c>
      <c r="B43" s="11" t="s">
        <v>94</v>
      </c>
      <c r="C43" s="10">
        <v>18</v>
      </c>
      <c r="D43" s="10" t="s">
        <v>57</v>
      </c>
      <c r="E43" s="10">
        <v>70.400000000000006</v>
      </c>
      <c r="F43" s="12">
        <f>IF(OR(D43="",E43=""),"",IF(LEFT(D43,1)="M",VLOOKUP(E43,[1]Setup!$J$9:$K$23,2,TRUE),VLOOKUP(E43,[1]Setup!$L$9:$M$23,2,TRUE)))</f>
        <v>75</v>
      </c>
      <c r="G43" s="12" t="e">
        <f>IF(E43="",0,VLOOKUP(AK43,[1]DATA!$L$2:$N$1911,IF(LEFT(D43,1)="F",3,2)))</f>
        <v>#N/A</v>
      </c>
      <c r="H43" s="10"/>
      <c r="I43" s="10"/>
      <c r="J43" s="13">
        <v>140</v>
      </c>
      <c r="K43" s="13"/>
      <c r="L43" s="13"/>
      <c r="M43" s="13"/>
      <c r="N43" s="14">
        <f>IF(MAX(CJ43:CL43)&gt;0,MAX(ABS(J43)*CJ43,ABS(K43)*CK43,CL43*ABS(L43)),0)</f>
        <v>0</v>
      </c>
      <c r="O43" s="15"/>
      <c r="P43" s="13">
        <v>100</v>
      </c>
      <c r="Q43" s="13"/>
      <c r="R43" s="13"/>
      <c r="S43" s="13"/>
      <c r="T43" s="14">
        <f>IF(MAX(CP43:CR43)&gt;0,MAX(ABS(P43)*CP43,ABS(Q43)*CQ43,CR43*ABS(R43)),0)</f>
        <v>0</v>
      </c>
      <c r="U43" s="16">
        <f>IF(OR(N43=0,T43=0),0,N43+T43)</f>
        <v>0</v>
      </c>
      <c r="V43" s="13">
        <v>185</v>
      </c>
      <c r="W43" s="13"/>
      <c r="X43" s="13"/>
      <c r="Y43" s="13"/>
      <c r="Z43" s="14">
        <f>IF(MAX(CV43:CX43)&gt;0,MAX(ABS(V43)*CV43,ABS(W43)*CW43,CX43*ABS(X43)),0)</f>
        <v>0</v>
      </c>
      <c r="AA43" s="16">
        <f ca="1">AI43*IF($AB$9="PL Total",AL43,IF($AB$9="Push Pull Total",AM43,IF($AB$9="Best Squat",N43,IF($AB$9="Best Bench",T43,Z43))))</f>
        <v>0</v>
      </c>
      <c r="AB43" s="17">
        <f ca="1">IF(OR(E43="",AA43=0),0,G43*IF(AND($G$4="Lb",$H$9="Wilks"),AA43/2.2046,AA43))</f>
        <v>0</v>
      </c>
      <c r="AC43" s="17">
        <f ca="1">IF(OR(AA43=0,C43=""),0,IF(AND(C43&gt;=23,C43&lt;=40),1,VLOOKUP($D43,[1]DATA!$A$2:$B$53,2,TRUE))*AB43)</f>
        <v>0</v>
      </c>
      <c r="AD43" s="18" t="e">
        <f ca="1">IF(D43="","",OFFSET([1]Setup!$Q$1,MATCH(D43,[1]Setup!N:N,0)-1,0))</f>
        <v>#N/A</v>
      </c>
      <c r="AE43" s="14">
        <f ca="1">IF(OR(AA43=0,AQ43=0),0,CONCATENATE(AU43,"-",D43,IF(AD43=1,"-",""),IF(AD43=1,IF(F43="SHW",F43,ROUND(F43,1)),"")))</f>
        <v>0</v>
      </c>
      <c r="AF43" s="12">
        <f ca="1">IF(OR(AA43=0),0,VLOOKUP(AU43,[1]Setup!$S$6:$T$15,2,TRUE))</f>
        <v>0</v>
      </c>
      <c r="AG43" s="19" t="s">
        <v>44</v>
      </c>
    </row>
    <row r="44" spans="1:33">
      <c r="A44" s="10" t="s">
        <v>90</v>
      </c>
      <c r="B44" s="11" t="s">
        <v>95</v>
      </c>
      <c r="C44" s="10">
        <v>28</v>
      </c>
      <c r="D44" s="10" t="s">
        <v>46</v>
      </c>
      <c r="E44" s="10">
        <v>74</v>
      </c>
      <c r="F44" s="12">
        <f>IF(OR(D44="",E44=""),"",IF(LEFT(D44,1)="M",VLOOKUP(E44,[1]Setup!$J$9:$K$23,2,TRUE),VLOOKUP(E44,[1]Setup!$L$9:$M$23,2,TRUE)))</f>
        <v>75</v>
      </c>
      <c r="G44" s="12" t="e">
        <f>IF(E44="",0,VLOOKUP(AK44,[1]DATA!$L$2:$N$1911,IF(LEFT(D44,1)="F",3,2)))</f>
        <v>#N/A</v>
      </c>
      <c r="H44" s="10"/>
      <c r="I44" s="10"/>
      <c r="J44" s="13">
        <v>155</v>
      </c>
      <c r="K44" s="13"/>
      <c r="L44" s="13"/>
      <c r="M44" s="13"/>
      <c r="N44" s="14">
        <f>IF(MAX(CJ44:CL44)&gt;0,MAX(ABS(J44)*CJ44,ABS(K44)*CK44,CL44*ABS(L44)),0)</f>
        <v>0</v>
      </c>
      <c r="O44" s="15"/>
      <c r="P44" s="13">
        <v>95</v>
      </c>
      <c r="Q44" s="13"/>
      <c r="R44" s="13"/>
      <c r="S44" s="13"/>
      <c r="T44" s="14">
        <f>IF(MAX(CP44:CR44)&gt;0,MAX(ABS(P44)*CP44,ABS(Q44)*CQ44,CR44*ABS(R44)),0)</f>
        <v>0</v>
      </c>
      <c r="U44" s="16">
        <f>IF(OR(N44=0,T44=0),0,N44+T44)</f>
        <v>0</v>
      </c>
      <c r="V44" s="13">
        <v>165</v>
      </c>
      <c r="W44" s="13"/>
      <c r="X44" s="13"/>
      <c r="Y44" s="13"/>
      <c r="Z44" s="14">
        <f>IF(MAX(CV44:CX44)&gt;0,MAX(ABS(V44)*CV44,ABS(W44)*CW44,CX44*ABS(X44)),0)</f>
        <v>0</v>
      </c>
      <c r="AA44" s="16">
        <f ca="1">AI44*IF($AB$9="PL Total",AL44,IF($AB$9="Push Pull Total",AM44,IF($AB$9="Best Squat",N44,IF($AB$9="Best Bench",T44,Z44))))</f>
        <v>0</v>
      </c>
      <c r="AB44" s="17">
        <f ca="1">IF(OR(E44="",AA44=0),0,G44*IF(AND($G$4="Lb",$H$9="Wilks"),AA44/2.2046,AA44))</f>
        <v>0</v>
      </c>
      <c r="AC44" s="17">
        <f ca="1">IF(OR(AA44=0,C44=""),0,IF(AND(C44&gt;=23,C44&lt;=40),1,VLOOKUP($D44,[1]DATA!$A$2:$B$53,2,TRUE))*AB44)</f>
        <v>0</v>
      </c>
      <c r="AD44" s="18" t="e">
        <f ca="1">IF(D44="","",OFFSET([1]Setup!$Q$1,MATCH(D44,[1]Setup!N:N,0)-1,0))</f>
        <v>#N/A</v>
      </c>
      <c r="AE44" s="14">
        <f ca="1">IF(OR(AA44=0,AQ44=0),0,CONCATENATE(AU44,"-",D44,IF(AD44=1,"-",""),IF(AD44=1,IF(F44="SHW",F44,ROUND(F44,1)),"")))</f>
        <v>0</v>
      </c>
      <c r="AF44" s="12">
        <f ca="1">IF(OR(AA44=0),0,VLOOKUP(AU44,[1]Setup!$S$6:$T$15,2,TRUE))</f>
        <v>0</v>
      </c>
      <c r="AG44" s="19" t="s">
        <v>96</v>
      </c>
    </row>
    <row r="45" spans="1:33">
      <c r="A45" s="10" t="s">
        <v>90</v>
      </c>
      <c r="B45" s="11" t="s">
        <v>97</v>
      </c>
      <c r="C45" s="10">
        <v>44</v>
      </c>
      <c r="D45" s="10" t="s">
        <v>32</v>
      </c>
      <c r="E45" s="10">
        <v>72.8</v>
      </c>
      <c r="F45" s="12">
        <f>IF(OR(D45="",E45=""),"",IF(LEFT(D45,1)="M",VLOOKUP(E45,[1]Setup!$J$9:$K$23,2,TRUE),VLOOKUP(E45,[1]Setup!$L$9:$M$23,2,TRUE)))</f>
        <v>75</v>
      </c>
      <c r="G45" s="12" t="e">
        <f>IF(E45="",0,VLOOKUP(AK45,[1]DATA!$L$2:$N$1911,IF(LEFT(D45,1)="F",3,2)))</f>
        <v>#N/A</v>
      </c>
      <c r="H45" s="10"/>
      <c r="I45" s="10"/>
      <c r="J45" s="13">
        <v>157.5</v>
      </c>
      <c r="K45" s="13"/>
      <c r="L45" s="13"/>
      <c r="M45" s="13"/>
      <c r="N45" s="14">
        <f>IF(MAX(CJ45:CL45)&gt;0,MAX(ABS(J45)*CJ45,ABS(K45)*CK45,CL45*ABS(L45)),0)</f>
        <v>0</v>
      </c>
      <c r="O45" s="15"/>
      <c r="P45" s="13">
        <v>92.5</v>
      </c>
      <c r="Q45" s="13"/>
      <c r="R45" s="13"/>
      <c r="S45" s="13"/>
      <c r="T45" s="14">
        <f>IF(MAX(CP45:CR45)&gt;0,MAX(ABS(P45)*CP45,ABS(Q45)*CQ45,CR45*ABS(R45)),0)</f>
        <v>0</v>
      </c>
      <c r="U45" s="16">
        <f>IF(OR(N45=0,T45=0),0,N45+T45)</f>
        <v>0</v>
      </c>
      <c r="V45" s="13">
        <v>185</v>
      </c>
      <c r="W45" s="13"/>
      <c r="X45" s="13"/>
      <c r="Y45" s="13"/>
      <c r="Z45" s="14">
        <f>IF(MAX(CV45:CX45)&gt;0,MAX(ABS(V45)*CV45,ABS(W45)*CW45,CX45*ABS(X45)),0)</f>
        <v>0</v>
      </c>
      <c r="AA45" s="16">
        <f ca="1">AI45*IF($AB$9="PL Total",AL45,IF($AB$9="Push Pull Total",AM45,IF($AB$9="Best Squat",N45,IF($AB$9="Best Bench",T45,Z45))))</f>
        <v>0</v>
      </c>
      <c r="AB45" s="17">
        <f ca="1">IF(OR(E45="",AA45=0),0,G45*IF(AND($G$4="Lb",$H$9="Wilks"),AA45/2.2046,AA45))</f>
        <v>0</v>
      </c>
      <c r="AC45" s="17">
        <f ca="1">IF(OR(AA45=0,C45=""),0,IF(AND(C45&gt;=23,C45&lt;=40),1,VLOOKUP($D45,[1]DATA!$A$2:$B$53,2,TRUE))*AB45)</f>
        <v>0</v>
      </c>
      <c r="AD45" s="18" t="e">
        <f ca="1">IF(D45="","",OFFSET([1]Setup!$Q$1,MATCH(D45,[1]Setup!N:N,0)-1,0))</f>
        <v>#N/A</v>
      </c>
      <c r="AE45" s="14">
        <f ca="1">IF(OR(AA45=0,AQ45=0),0,CONCATENATE(AU45,"-",D45,IF(AD45=1,"-",""),IF(AD45=1,IF(F45="SHW",F45,ROUND(F45,1)),"")))</f>
        <v>0</v>
      </c>
      <c r="AF45" s="12">
        <f ca="1">IF(OR(AA45=0),0,VLOOKUP(AU45,[1]Setup!$S$6:$T$15,2,TRUE))</f>
        <v>0</v>
      </c>
      <c r="AG45" s="19" t="s">
        <v>41</v>
      </c>
    </row>
    <row r="46" spans="1:33">
      <c r="A46" s="10" t="s">
        <v>90</v>
      </c>
      <c r="B46" s="11" t="s">
        <v>98</v>
      </c>
      <c r="C46" s="10">
        <v>20</v>
      </c>
      <c r="D46" s="10" t="s">
        <v>38</v>
      </c>
      <c r="E46" s="10">
        <v>71.3</v>
      </c>
      <c r="F46" s="12">
        <f>IF(OR(D46="",E46=""),"",IF(LEFT(D46,1)="M",VLOOKUP(E46,[1]Setup!$J$9:$K$23,2,TRUE),VLOOKUP(E46,[1]Setup!$L$9:$M$23,2,TRUE)))</f>
        <v>75</v>
      </c>
      <c r="G46" s="12" t="e">
        <f>IF(E46="",0,VLOOKUP(AK46,[1]DATA!$L$2:$N$1911,IF(LEFT(D46,1)="F",3,2)))</f>
        <v>#N/A</v>
      </c>
      <c r="H46" s="10"/>
      <c r="I46" s="10"/>
      <c r="J46" s="13">
        <v>160</v>
      </c>
      <c r="K46" s="13"/>
      <c r="L46" s="13"/>
      <c r="M46" s="13"/>
      <c r="N46" s="14">
        <f>IF(MAX(CJ46:CL46)&gt;0,MAX(ABS(J46)*CJ46,ABS(K46)*CK46,CL46*ABS(L46)),0)</f>
        <v>0</v>
      </c>
      <c r="O46" s="15"/>
      <c r="P46" s="13">
        <v>75</v>
      </c>
      <c r="Q46" s="13"/>
      <c r="R46" s="13"/>
      <c r="S46" s="13"/>
      <c r="T46" s="14">
        <f>IF(MAX(CP46:CR46)&gt;0,MAX(ABS(P46)*CP46,ABS(Q46)*CQ46,CR46*ABS(R46)),0)</f>
        <v>0</v>
      </c>
      <c r="U46" s="16">
        <f>IF(OR(N46=0,T46=0),0,N46+T46)</f>
        <v>0</v>
      </c>
      <c r="V46" s="13">
        <v>185</v>
      </c>
      <c r="W46" s="13"/>
      <c r="X46" s="13"/>
      <c r="Y46" s="13"/>
      <c r="Z46" s="14">
        <f>IF(MAX(CV46:CX46)&gt;0,MAX(ABS(V46)*CV46,ABS(W46)*CW46,CX46*ABS(X46)),0)</f>
        <v>0</v>
      </c>
      <c r="AA46" s="16">
        <f ca="1">AI46*IF($AB$9="PL Total",AL46,IF($AB$9="Push Pull Total",AM46,IF($AB$9="Best Squat",N46,IF($AB$9="Best Bench",T46,Z46))))</f>
        <v>0</v>
      </c>
      <c r="AB46" s="17">
        <f ca="1">IF(OR(E46="",AA46=0),0,G46*IF(AND($G$4="Lb",$H$9="Wilks"),AA46/2.2046,AA46))</f>
        <v>0</v>
      </c>
      <c r="AC46" s="17">
        <f ca="1">IF(OR(AA46=0,C46=""),0,IF(AND(C46&gt;=23,C46&lt;=40),1,VLOOKUP($D46,[1]DATA!$A$2:$B$53,2,TRUE))*AB46)</f>
        <v>0</v>
      </c>
      <c r="AD46" s="18" t="e">
        <f ca="1">IF(D46="","",OFFSET([1]Setup!$Q$1,MATCH(D46,[1]Setup!N:N,0)-1,0))</f>
        <v>#N/A</v>
      </c>
      <c r="AE46" s="14">
        <f ca="1">IF(OR(AA46=0,AQ46=0),0,CONCATENATE(AU46,"-",D46,IF(AD46=1,"-",""),IF(AD46=1,IF(F46="SHW",F46,ROUND(F46,1)),"")))</f>
        <v>0</v>
      </c>
      <c r="AF46" s="12">
        <f ca="1">IF(OR(AA46=0),0,VLOOKUP(AU46,[1]Setup!$S$6:$T$15,2,TRUE))</f>
        <v>0</v>
      </c>
      <c r="AG46" s="19" t="s">
        <v>41</v>
      </c>
    </row>
    <row r="47" spans="1:33">
      <c r="A47" s="10" t="s">
        <v>90</v>
      </c>
      <c r="B47" s="11" t="s">
        <v>99</v>
      </c>
      <c r="C47" s="10">
        <v>29</v>
      </c>
      <c r="D47" s="10" t="s">
        <v>46</v>
      </c>
      <c r="E47" s="10">
        <v>73.7</v>
      </c>
      <c r="F47" s="12">
        <f>IF(OR(D47="",E47=""),"",IF(LEFT(D47,1)="M",VLOOKUP(E47,[1]Setup!$J$9:$K$23,2,TRUE),VLOOKUP(E47,[1]Setup!$L$9:$M$23,2,TRUE)))</f>
        <v>75</v>
      </c>
      <c r="G47" s="12" t="e">
        <f>IF(E47="",0,VLOOKUP(AK47,[1]DATA!$L$2:$N$1911,IF(LEFT(D47,1)="F",3,2)))</f>
        <v>#N/A</v>
      </c>
      <c r="H47" s="10"/>
      <c r="I47" s="10"/>
      <c r="J47" s="13">
        <v>170</v>
      </c>
      <c r="K47" s="13"/>
      <c r="L47" s="13"/>
      <c r="M47" s="13"/>
      <c r="N47" s="14">
        <f>IF(MAX(CJ47:CL47)&gt;0,MAX(ABS(J47)*CJ47,ABS(K47)*CK47,CL47*ABS(L47)),0)</f>
        <v>0</v>
      </c>
      <c r="O47" s="15"/>
      <c r="P47" s="13">
        <v>90</v>
      </c>
      <c r="Q47" s="13"/>
      <c r="R47" s="13"/>
      <c r="S47" s="13"/>
      <c r="T47" s="14">
        <f>IF(MAX(CP47:CR47)&gt;0,MAX(ABS(P47)*CP47,ABS(Q47)*CQ47,CR47*ABS(R47)),0)</f>
        <v>0</v>
      </c>
      <c r="U47" s="16">
        <f>IF(OR(N47=0,T47=0),0,N47+T47)</f>
        <v>0</v>
      </c>
      <c r="V47" s="13">
        <v>150</v>
      </c>
      <c r="W47" s="13"/>
      <c r="X47" s="13"/>
      <c r="Y47" s="13"/>
      <c r="Z47" s="14">
        <f>IF(MAX(CV47:CX47)&gt;0,MAX(ABS(V47)*CV47,ABS(W47)*CW47,CX47*ABS(X47)),0)</f>
        <v>0</v>
      </c>
      <c r="AA47" s="16">
        <f ca="1">AI47*IF($AB$9="PL Total",AL47,IF($AB$9="Push Pull Total",AM47,IF($AB$9="Best Squat",N47,IF($AB$9="Best Bench",T47,Z47))))</f>
        <v>0</v>
      </c>
      <c r="AB47" s="17">
        <f ca="1">IF(OR(E47="",AA47=0),0,G47*IF(AND($G$4="Lb",$H$9="Wilks"),AA47/2.2046,AA47))</f>
        <v>0</v>
      </c>
      <c r="AC47" s="17">
        <f ca="1">IF(OR(AA47=0,C47=""),0,IF(AND(C47&gt;=23,C47&lt;=40),1,VLOOKUP($D47,[1]DATA!$A$2:$B$53,2,TRUE))*AB47)</f>
        <v>0</v>
      </c>
      <c r="AD47" s="18" t="e">
        <f ca="1">IF(D47="","",OFFSET([1]Setup!$Q$1,MATCH(D47,[1]Setup!N:N,0)-1,0))</f>
        <v>#N/A</v>
      </c>
      <c r="AE47" s="14">
        <f ca="1">IF(OR(AA47=0,AQ47=0),0,CONCATENATE(AU47,"-",D47,IF(AD47=1,"-",""),IF(AD47=1,IF(F47="SHW",F47,ROUND(F47,1)),"")))</f>
        <v>0</v>
      </c>
      <c r="AF47" s="12">
        <f ca="1">IF(OR(AA47=0),0,VLOOKUP(AU47,[1]Setup!$S$6:$T$15,2,TRUE))</f>
        <v>0</v>
      </c>
      <c r="AG47" s="19" t="s">
        <v>100</v>
      </c>
    </row>
    <row r="48" spans="1:33">
      <c r="A48" s="10" t="s">
        <v>90</v>
      </c>
      <c r="B48" s="11" t="s">
        <v>101</v>
      </c>
      <c r="C48" s="10">
        <v>21</v>
      </c>
      <c r="D48" s="10" t="s">
        <v>38</v>
      </c>
      <c r="E48" s="10">
        <v>72.3</v>
      </c>
      <c r="F48" s="12">
        <f>IF(OR(D48="",E48=""),"",IF(LEFT(D48,1)="M",VLOOKUP(E48,[1]Setup!$J$9:$K$23,2,TRUE),VLOOKUP(E48,[1]Setup!$L$9:$M$23,2,TRUE)))</f>
        <v>75</v>
      </c>
      <c r="G48" s="12" t="e">
        <f>IF(E48="",0,VLOOKUP(AK48,[1]DATA!$L$2:$N$1911,IF(LEFT(D48,1)="F",3,2)))</f>
        <v>#N/A</v>
      </c>
      <c r="H48" s="10"/>
      <c r="I48" s="10"/>
      <c r="J48" s="13">
        <v>175</v>
      </c>
      <c r="K48" s="13"/>
      <c r="L48" s="13"/>
      <c r="M48" s="13"/>
      <c r="N48" s="14">
        <f>IF(MAX(CJ48:CL48)&gt;0,MAX(ABS(J48)*CJ48,ABS(K48)*CK48,CL48*ABS(L48)),0)</f>
        <v>0</v>
      </c>
      <c r="O48" s="15"/>
      <c r="P48" s="13">
        <v>60</v>
      </c>
      <c r="Q48" s="13"/>
      <c r="R48" s="13"/>
      <c r="S48" s="13"/>
      <c r="T48" s="14">
        <f>IF(MAX(CP48:CR48)&gt;0,MAX(ABS(P48)*CP48,ABS(Q48)*CQ48,CR48*ABS(R48)),0)</f>
        <v>0</v>
      </c>
      <c r="U48" s="16">
        <f>IF(OR(N48=0,T48=0),0,N48+T48)</f>
        <v>0</v>
      </c>
      <c r="V48" s="13">
        <v>185</v>
      </c>
      <c r="W48" s="13"/>
      <c r="X48" s="13"/>
      <c r="Y48" s="13"/>
      <c r="Z48" s="14">
        <f>IF(MAX(CV48:CX48)&gt;0,MAX(ABS(V48)*CV48,ABS(W48)*CW48,CX48*ABS(X48)),0)</f>
        <v>0</v>
      </c>
      <c r="AA48" s="16">
        <f ca="1">AI48*IF($AB$9="PL Total",AL48,IF($AB$9="Push Pull Total",AM48,IF($AB$9="Best Squat",N48,IF($AB$9="Best Bench",T48,Z48))))</f>
        <v>0</v>
      </c>
      <c r="AB48" s="17">
        <f ca="1">IF(OR(E48="",AA48=0),0,G48*IF(AND($G$4="Lb",$H$9="Wilks"),AA48/2.2046,AA48))</f>
        <v>0</v>
      </c>
      <c r="AC48" s="17">
        <f ca="1">IF(OR(AA48=0,C48=""),0,IF(AND(C48&gt;=23,C48&lt;=40),1,VLOOKUP($D48,[1]DATA!$A$2:$B$53,2,TRUE))*AB48)</f>
        <v>0</v>
      </c>
      <c r="AD48" s="18" t="e">
        <f ca="1">IF(D48="","",OFFSET([1]Setup!$Q$1,MATCH(D48,[1]Setup!N:N,0)-1,0))</f>
        <v>#N/A</v>
      </c>
      <c r="AE48" s="14">
        <f ca="1">IF(OR(AA48=0,AQ48=0),0,CONCATENATE(AU48,"-",D48,IF(AD48=1,"-",""),IF(AD48=1,IF(F48="SHW",F48,ROUND(F48,1)),"")))</f>
        <v>0</v>
      </c>
      <c r="AF48" s="12">
        <f ca="1">IF(OR(AA48=0),0,VLOOKUP(AU48,[1]Setup!$S$6:$T$15,2,TRUE))</f>
        <v>0</v>
      </c>
      <c r="AG48" s="19" t="s">
        <v>39</v>
      </c>
    </row>
    <row r="49" spans="1:33">
      <c r="A49" s="10" t="s">
        <v>90</v>
      </c>
      <c r="B49" s="11" t="s">
        <v>102</v>
      </c>
      <c r="C49" s="10">
        <v>22</v>
      </c>
      <c r="D49" s="10" t="s">
        <v>38</v>
      </c>
      <c r="E49" s="10">
        <v>74.099999999999994</v>
      </c>
      <c r="F49" s="12">
        <f>IF(OR(D49="",E49=""),"",IF(LEFT(D49,1)="M",VLOOKUP(E49,[1]Setup!$J$9:$K$23,2,TRUE),VLOOKUP(E49,[1]Setup!$L$9:$M$23,2,TRUE)))</f>
        <v>75</v>
      </c>
      <c r="G49" s="12" t="e">
        <f>IF(E49="",0,VLOOKUP(AK49,[1]DATA!$L$2:$N$1911,IF(LEFT(D49,1)="F",3,2)))</f>
        <v>#N/A</v>
      </c>
      <c r="H49" s="10"/>
      <c r="I49" s="10"/>
      <c r="J49" s="13">
        <v>180</v>
      </c>
      <c r="K49" s="13"/>
      <c r="L49" s="13"/>
      <c r="M49" s="13"/>
      <c r="N49" s="14">
        <f>IF(MAX(CJ49:CL49)&gt;0,MAX(ABS(J49)*CJ49,ABS(K49)*CK49,CL49*ABS(L49)),0)</f>
        <v>0</v>
      </c>
      <c r="O49" s="15"/>
      <c r="P49" s="13">
        <v>85</v>
      </c>
      <c r="Q49" s="13"/>
      <c r="R49" s="13"/>
      <c r="S49" s="13"/>
      <c r="T49" s="14">
        <f>IF(MAX(CP49:CR49)&gt;0,MAX(ABS(P49)*CP49,ABS(Q49)*CQ49,CR49*ABS(R49)),0)</f>
        <v>0</v>
      </c>
      <c r="U49" s="16">
        <f>IF(OR(N49=0,T49=0),0,N49+T49)</f>
        <v>0</v>
      </c>
      <c r="V49" s="13">
        <v>160</v>
      </c>
      <c r="W49" s="13"/>
      <c r="X49" s="13"/>
      <c r="Y49" s="13"/>
      <c r="Z49" s="14">
        <f>IF(MAX(CV49:CX49)&gt;0,MAX(ABS(V49)*CV49,ABS(W49)*CW49,CX49*ABS(X49)),0)</f>
        <v>0</v>
      </c>
      <c r="AA49" s="16">
        <f ca="1">AI49*IF($AB$9="PL Total",AL49,IF($AB$9="Push Pull Total",AM49,IF($AB$9="Best Squat",N49,IF($AB$9="Best Bench",T49,Z49))))</f>
        <v>0</v>
      </c>
      <c r="AB49" s="17">
        <f ca="1">IF(OR(E49="",AA49=0),0,G49*IF(AND($G$4="Lb",$H$9="Wilks"),AA49/2.2046,AA49))</f>
        <v>0</v>
      </c>
      <c r="AC49" s="17">
        <f ca="1">IF(OR(AA49=0,C49=""),0,IF(AND(C49&gt;=23,C49&lt;=40),1,VLOOKUP($D49,[1]DATA!$A$2:$B$53,2,TRUE))*AB49)</f>
        <v>0</v>
      </c>
      <c r="AD49" s="18" t="e">
        <f ca="1">IF(D49="","",OFFSET([1]Setup!$Q$1,MATCH(D49,[1]Setup!N:N,0)-1,0))</f>
        <v>#N/A</v>
      </c>
      <c r="AE49" s="14">
        <f ca="1">IF(OR(AA49=0,AQ49=0),0,CONCATENATE(AU49,"-",D49,IF(AD49=1,"-",""),IF(AD49=1,IF(F49="SHW",F49,ROUND(F49,1)),"")))</f>
        <v>0</v>
      </c>
      <c r="AF49" s="12">
        <f ca="1">IF(OR(AA49=0),0,VLOOKUP(AU49,[1]Setup!$S$6:$T$15,2,TRUE))</f>
        <v>0</v>
      </c>
      <c r="AG49" s="19" t="s">
        <v>103</v>
      </c>
    </row>
    <row r="50" spans="1:33">
      <c r="A50" s="10" t="s">
        <v>90</v>
      </c>
      <c r="B50" s="11" t="s">
        <v>104</v>
      </c>
      <c r="C50" s="10">
        <v>40</v>
      </c>
      <c r="D50" s="10" t="s">
        <v>32</v>
      </c>
      <c r="E50" s="10">
        <v>72.099999999999994</v>
      </c>
      <c r="F50" s="12">
        <f>IF(OR(D50="",E50=""),"",IF(LEFT(D50,1)="M",VLOOKUP(E50,[1]Setup!$J$9:$K$23,2,TRUE),VLOOKUP(E50,[1]Setup!$L$9:$M$23,2,TRUE)))</f>
        <v>75</v>
      </c>
      <c r="G50" s="12" t="e">
        <f>IF(E50="",0,VLOOKUP(AK50,[1]DATA!$L$2:$N$1911,IF(LEFT(D50,1)="F",3,2)))</f>
        <v>#N/A</v>
      </c>
      <c r="H50" s="10"/>
      <c r="I50" s="10"/>
      <c r="J50" s="13">
        <v>180</v>
      </c>
      <c r="K50" s="13"/>
      <c r="L50" s="13"/>
      <c r="M50" s="13"/>
      <c r="N50" s="14">
        <f>IF(MAX(CJ50:CL50)&gt;0,MAX(ABS(J50)*CJ50,ABS(K50)*CK50,CL50*ABS(L50)),0)</f>
        <v>0</v>
      </c>
      <c r="O50" s="15"/>
      <c r="P50" s="13">
        <v>90</v>
      </c>
      <c r="Q50" s="13"/>
      <c r="R50" s="13"/>
      <c r="S50" s="13"/>
      <c r="T50" s="14">
        <f>IF(MAX(CP50:CR50)&gt;0,MAX(ABS(P50)*CP50,ABS(Q50)*CQ50,CR50*ABS(R50)),0)</f>
        <v>0</v>
      </c>
      <c r="U50" s="16">
        <f>IF(OR(N50=0,T50=0),0,N50+T50)</f>
        <v>0</v>
      </c>
      <c r="V50" s="13">
        <v>180</v>
      </c>
      <c r="W50" s="13"/>
      <c r="X50" s="13"/>
      <c r="Y50" s="13"/>
      <c r="Z50" s="14">
        <f>IF(MAX(CV50:CX50)&gt;0,MAX(ABS(V50)*CV50,ABS(W50)*CW50,CX50*ABS(X50)),0)</f>
        <v>0</v>
      </c>
      <c r="AA50" s="16">
        <f ca="1">AI50*IF($AB$9="PL Total",AL50,IF($AB$9="Push Pull Total",AM50,IF($AB$9="Best Squat",N50,IF($AB$9="Best Bench",T50,Z50))))</f>
        <v>0</v>
      </c>
      <c r="AB50" s="17">
        <f ca="1">IF(OR(E50="",AA50=0),0,G50*IF(AND($G$4="Lb",$H$9="Wilks"),AA50/2.2046,AA50))</f>
        <v>0</v>
      </c>
      <c r="AC50" s="17">
        <f ca="1">IF(OR(AA50=0,C50=""),0,IF(AND(C50&gt;=23,C50&lt;=40),1,VLOOKUP($D50,[1]DATA!$A$2:$B$53,2,TRUE))*AB50)</f>
        <v>0</v>
      </c>
      <c r="AD50" s="18" t="e">
        <f ca="1">IF(D50="","",OFFSET([1]Setup!$Q$1,MATCH(D50,[1]Setup!N:N,0)-1,0))</f>
        <v>#N/A</v>
      </c>
      <c r="AE50" s="14">
        <f ca="1">IF(OR(AA50=0,AQ50=0),0,CONCATENATE(AU50,"-",D50,IF(AD50=1,"-",""),IF(AD50=1,IF(F50="SHW",F50,ROUND(F50,1)),"")))</f>
        <v>0</v>
      </c>
      <c r="AF50" s="12">
        <f ca="1">IF(OR(AA50=0),0,VLOOKUP(AU50,[1]Setup!$S$6:$T$15,2,TRUE))</f>
        <v>0</v>
      </c>
      <c r="AG50" s="19" t="s">
        <v>44</v>
      </c>
    </row>
    <row r="51" spans="1:33" ht="15.75" thickBot="1">
      <c r="A51" s="10" t="s">
        <v>90</v>
      </c>
      <c r="B51" s="11" t="s">
        <v>105</v>
      </c>
      <c r="C51" s="10">
        <v>28</v>
      </c>
      <c r="D51" s="10" t="s">
        <v>46</v>
      </c>
      <c r="E51" s="10">
        <v>73.2</v>
      </c>
      <c r="F51" s="12">
        <f>IF(OR(D51="",E51=""),"",IF(LEFT(D51,1)="M",VLOOKUP(E51,[1]Setup!$J$9:$K$23,2,TRUE),VLOOKUP(E51,[1]Setup!$L$9:$M$23,2,TRUE)))</f>
        <v>75</v>
      </c>
      <c r="G51" s="12" t="e">
        <f>IF(E51="",0,VLOOKUP(AK51,[1]DATA!$L$2:$N$1911,IF(LEFT(D51,1)="F",3,2)))</f>
        <v>#N/A</v>
      </c>
      <c r="H51" s="10"/>
      <c r="I51" s="10"/>
      <c r="J51" s="13">
        <v>180</v>
      </c>
      <c r="K51" s="13"/>
      <c r="L51" s="13"/>
      <c r="M51" s="13"/>
      <c r="N51" s="14">
        <f>IF(MAX(CJ51:CL51)&gt;0,MAX(ABS(J51)*CJ51,ABS(K51)*CK51,CL51*ABS(L51)),0)</f>
        <v>0</v>
      </c>
      <c r="O51" s="15"/>
      <c r="P51" s="13">
        <v>100</v>
      </c>
      <c r="Q51" s="13"/>
      <c r="R51" s="13"/>
      <c r="S51" s="13"/>
      <c r="T51" s="14">
        <f>IF(MAX(CP51:CR51)&gt;0,MAX(ABS(P51)*CP51,ABS(Q51)*CQ51,CR51*ABS(R51)),0)</f>
        <v>0</v>
      </c>
      <c r="U51" s="16">
        <f>IF(OR(N51=0,T51=0),0,N51+T51)</f>
        <v>0</v>
      </c>
      <c r="V51" s="13">
        <v>190</v>
      </c>
      <c r="W51" s="13"/>
      <c r="X51" s="13"/>
      <c r="Y51" s="13"/>
      <c r="Z51" s="14">
        <f>IF(MAX(CV51:CX51)&gt;0,MAX(ABS(V51)*CV51,ABS(W51)*CW51,CX51*ABS(X51)),0)</f>
        <v>0</v>
      </c>
      <c r="AA51" s="16">
        <f ca="1">AI51*IF($AB$9="PL Total",AL51,IF($AB$9="Push Pull Total",AM51,IF($AB$9="Best Squat",N51,IF($AB$9="Best Bench",T51,Z51))))</f>
        <v>0</v>
      </c>
      <c r="AB51" s="17">
        <f ca="1">IF(OR(E51="",AA51=0),0,G51*IF(AND($G$4="Lb",$H$9="Wilks"),AA51/2.2046,AA51))</f>
        <v>0</v>
      </c>
      <c r="AC51" s="17">
        <f ca="1">IF(OR(AA51=0,C51=""),0,IF(AND(C51&gt;=23,C51&lt;=40),1,VLOOKUP($D51,[1]DATA!$A$2:$B$53,2,TRUE))*AB51)</f>
        <v>0</v>
      </c>
      <c r="AD51" s="18" t="e">
        <f ca="1">IF(D51="","",OFFSET([1]Setup!$Q$1,MATCH(D51,[1]Setup!N:N,0)-1,0))</f>
        <v>#N/A</v>
      </c>
      <c r="AE51" s="14">
        <f ca="1">IF(OR(AA51=0,AQ51=0),0,CONCATENATE(AU51,"-",D51,IF(AD51=1,"-",""),IF(AD51=1,IF(F51="SHW",F51,ROUND(F51,1)),"")))</f>
        <v>0</v>
      </c>
      <c r="AF51" s="12">
        <f ca="1">IF(OR(AA51=0),0,VLOOKUP(AU51,[1]Setup!$S$6:$T$15,2,TRUE))</f>
        <v>0</v>
      </c>
      <c r="AG51" s="19" t="s">
        <v>41</v>
      </c>
    </row>
    <row r="52" spans="1:33" ht="26.25">
      <c r="A52" s="10"/>
      <c r="B52" s="20" t="s">
        <v>151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>
      <c r="A53" s="10" t="s">
        <v>106</v>
      </c>
      <c r="B53" s="11" t="s">
        <v>107</v>
      </c>
      <c r="C53" s="10">
        <v>28</v>
      </c>
      <c r="D53" s="10" t="s">
        <v>46</v>
      </c>
      <c r="E53" s="10">
        <v>86.1</v>
      </c>
      <c r="F53" s="12">
        <f>IF(OR(D53="",E53=""),"",IF(LEFT(D53,1)="M",VLOOKUP(E53,[1]Setup!$J$9:$K$23,2,TRUE),VLOOKUP(E53,[1]Setup!$L$9:$M$23,2,TRUE)))</f>
        <v>90</v>
      </c>
      <c r="G53" s="12" t="e">
        <f>IF(E53="",0,VLOOKUP(AK53,[1]DATA!$L$2:$N$1911,IF(LEFT(D53,1)="F",3,2)))</f>
        <v>#N/A</v>
      </c>
      <c r="H53" s="10"/>
      <c r="I53" s="10"/>
      <c r="J53" s="13">
        <v>85</v>
      </c>
      <c r="K53" s="13"/>
      <c r="L53" s="13"/>
      <c r="M53" s="13"/>
      <c r="N53" s="14">
        <f>IF(MAX(CJ53:CL53)&gt;0,MAX(ABS(J53)*CJ53,ABS(K53)*CK53,CL53*ABS(L53)),0)</f>
        <v>0</v>
      </c>
      <c r="O53" s="15"/>
      <c r="P53" s="13">
        <v>45</v>
      </c>
      <c r="Q53" s="13"/>
      <c r="R53" s="13"/>
      <c r="S53" s="13"/>
      <c r="T53" s="14">
        <f>IF(MAX(CP53:CR53)&gt;0,MAX(ABS(P53)*CP53,ABS(Q53)*CQ53,CR53*ABS(R53)),0)</f>
        <v>0</v>
      </c>
      <c r="U53" s="16">
        <f>IF(OR(N53=0,T53=0),0,N53+T53)</f>
        <v>0</v>
      </c>
      <c r="V53" s="13">
        <v>102.5</v>
      </c>
      <c r="W53" s="13"/>
      <c r="X53" s="13"/>
      <c r="Y53" s="13"/>
      <c r="Z53" s="14">
        <f>IF(MAX(CV53:CX53)&gt;0,MAX(ABS(V53)*CV53,ABS(W53)*CW53,CX53*ABS(X53)),0)</f>
        <v>0</v>
      </c>
      <c r="AA53" s="16">
        <f ca="1">AI53*IF($AB$9="PL Total",AL53,IF($AB$9="Push Pull Total",AM53,IF($AB$9="Best Squat",N53,IF($AB$9="Best Bench",T53,Z53))))</f>
        <v>0</v>
      </c>
      <c r="AB53" s="17">
        <f ca="1">IF(OR(E53="",AA53=0),0,G53*IF(AND($G$4="Lb",$H$9="Wilks"),AA53/2.2046,AA53))</f>
        <v>0</v>
      </c>
      <c r="AC53" s="17">
        <f ca="1">IF(OR(AA53=0,C53=""),0,IF(AND(C53&gt;=23,C53&lt;=40),1,VLOOKUP($D53,[1]DATA!$A$2:$B$53,2,TRUE))*AB53)</f>
        <v>0</v>
      </c>
      <c r="AD53" s="18" t="e">
        <f ca="1">IF(D53="","",OFFSET([1]Setup!$Q$1,MATCH(D53,[1]Setup!N:N,0)-1,0))</f>
        <v>#N/A</v>
      </c>
      <c r="AE53" s="14">
        <f ca="1">IF(OR(AA53=0,AQ53=0),0,CONCATENATE(AU53,"-",D53,IF(AD53=1,"-",""),IF(AD53=1,IF(F53="SHW",F53,ROUND(F53,1)),"")))</f>
        <v>0</v>
      </c>
      <c r="AF53" s="12">
        <f ca="1">IF(OR(AA53=0),0,VLOOKUP(AU53,[1]Setup!$S$6:$T$15,2,TRUE))</f>
        <v>0</v>
      </c>
      <c r="AG53" s="19" t="s">
        <v>55</v>
      </c>
    </row>
    <row r="54" spans="1:33">
      <c r="A54" s="10" t="s">
        <v>106</v>
      </c>
      <c r="B54" s="11" t="s">
        <v>108</v>
      </c>
      <c r="C54" s="10">
        <v>18</v>
      </c>
      <c r="D54" s="10" t="s">
        <v>57</v>
      </c>
      <c r="E54" s="10">
        <v>87.6</v>
      </c>
      <c r="F54" s="12">
        <f>IF(OR(D54="",E54=""),"",IF(LEFT(D54,1)="M",VLOOKUP(E54,[1]Setup!$J$9:$K$23,2,TRUE),VLOOKUP(E54,[1]Setup!$L$9:$M$23,2,TRUE)))</f>
        <v>90</v>
      </c>
      <c r="G54" s="12" t="e">
        <f>IF(E54="",0,VLOOKUP(AK54,[1]DATA!$L$2:$N$1911,IF(LEFT(D54,1)="F",3,2)))</f>
        <v>#N/A</v>
      </c>
      <c r="H54" s="10"/>
      <c r="I54" s="10"/>
      <c r="J54" s="13">
        <v>100</v>
      </c>
      <c r="K54" s="13"/>
      <c r="L54" s="13"/>
      <c r="M54" s="13"/>
      <c r="N54" s="14">
        <f>IF(MAX(CJ54:CL54)&gt;0,MAX(ABS(J54)*CJ54,ABS(K54)*CK54,CL54*ABS(L54)),0)</f>
        <v>0</v>
      </c>
      <c r="O54" s="15"/>
      <c r="P54" s="13">
        <v>45</v>
      </c>
      <c r="Q54" s="13"/>
      <c r="R54" s="13"/>
      <c r="S54" s="13"/>
      <c r="T54" s="14">
        <f>IF(MAX(CP54:CR54)&gt;0,MAX(ABS(P54)*CP54,ABS(Q54)*CQ54,CR54*ABS(R54)),0)</f>
        <v>0</v>
      </c>
      <c r="U54" s="16">
        <f>IF(OR(N54=0,T54=0),0,N54+T54)</f>
        <v>0</v>
      </c>
      <c r="V54" s="13">
        <v>100</v>
      </c>
      <c r="W54" s="13"/>
      <c r="X54" s="13"/>
      <c r="Y54" s="13"/>
      <c r="Z54" s="14">
        <f>IF(MAX(CV54:CX54)&gt;0,MAX(ABS(V54)*CV54,ABS(W54)*CW54,CX54*ABS(X54)),0)</f>
        <v>0</v>
      </c>
      <c r="AA54" s="16">
        <f ca="1">AI54*IF($AB$9="PL Total",AL54,IF($AB$9="Push Pull Total",AM54,IF($AB$9="Best Squat",N54,IF($AB$9="Best Bench",T54,Z54))))</f>
        <v>0</v>
      </c>
      <c r="AB54" s="17">
        <f ca="1">IF(OR(E54="",AA54=0),0,G54*IF(AND($G$4="Lb",$H$9="Wilks"),AA54/2.2046,AA54))</f>
        <v>0</v>
      </c>
      <c r="AC54" s="17">
        <f ca="1">IF(OR(AA54=0,C54=""),0,IF(AND(C54&gt;=23,C54&lt;=40),1,VLOOKUP($D54,[1]DATA!$A$2:$B$53,2,TRUE))*AB54)</f>
        <v>0</v>
      </c>
      <c r="AD54" s="18" t="e">
        <f ca="1">IF(D54="","",OFFSET([1]Setup!$Q$1,MATCH(D54,[1]Setup!N:N,0)-1,0))</f>
        <v>#N/A</v>
      </c>
      <c r="AE54" s="14">
        <f ca="1">IF(OR(AA54=0,AQ54=0),0,CONCATENATE(AU54,"-",D54,IF(AD54=1,"-",""),IF(AD54=1,IF(F54="SHW",F54,ROUND(F54,1)),"")))</f>
        <v>0</v>
      </c>
      <c r="AF54" s="12">
        <f ca="1">IF(OR(AA54=0),0,VLOOKUP(AU54,[1]Setup!$S$6:$T$15,2,TRUE))</f>
        <v>0</v>
      </c>
      <c r="AG54" s="19" t="s">
        <v>41</v>
      </c>
    </row>
    <row r="55" spans="1:33">
      <c r="A55" s="10" t="s">
        <v>106</v>
      </c>
      <c r="B55" s="11" t="s">
        <v>109</v>
      </c>
      <c r="C55" s="10">
        <v>24</v>
      </c>
      <c r="D55" s="10" t="s">
        <v>46</v>
      </c>
      <c r="E55" s="10">
        <v>80.5</v>
      </c>
      <c r="F55" s="12">
        <f>IF(OR(D55="",E55=""),"",IF(LEFT(D55,1)="M",VLOOKUP(E55,[1]Setup!$J$9:$K$23,2,TRUE),VLOOKUP(E55,[1]Setup!$L$9:$M$23,2,TRUE)))</f>
        <v>82.5</v>
      </c>
      <c r="G55" s="12" t="e">
        <f>IF(E55="",0,VLOOKUP(AK55,[1]DATA!$L$2:$N$1911,IF(LEFT(D55,1)="F",3,2)))</f>
        <v>#N/A</v>
      </c>
      <c r="H55" s="10"/>
      <c r="I55" s="10"/>
      <c r="J55" s="13">
        <v>125</v>
      </c>
      <c r="K55" s="13"/>
      <c r="L55" s="13"/>
      <c r="M55" s="13"/>
      <c r="N55" s="14">
        <f>IF(MAX(CJ55:CL55)&gt;0,MAX(ABS(J55)*CJ55,ABS(K55)*CK55,CL55*ABS(L55)),0)</f>
        <v>0</v>
      </c>
      <c r="O55" s="15"/>
      <c r="P55" s="13">
        <v>75</v>
      </c>
      <c r="Q55" s="13"/>
      <c r="R55" s="13"/>
      <c r="S55" s="13"/>
      <c r="T55" s="14">
        <f>IF(MAX(CP55:CR55)&gt;0,MAX(ABS(P55)*CP55,ABS(Q55)*CQ55,CR55*ABS(R55)),0)</f>
        <v>0</v>
      </c>
      <c r="U55" s="16">
        <f>IF(OR(N55=0,T55=0),0,N55+T55)</f>
        <v>0</v>
      </c>
      <c r="V55" s="13">
        <v>155</v>
      </c>
      <c r="W55" s="13"/>
      <c r="X55" s="13"/>
      <c r="Y55" s="13"/>
      <c r="Z55" s="14">
        <f>IF(MAX(CV55:CX55)&gt;0,MAX(ABS(V55)*CV55,ABS(W55)*CW55,CX55*ABS(X55)),0)</f>
        <v>0</v>
      </c>
      <c r="AA55" s="16">
        <f ca="1">AI55*IF($AB$9="PL Total",AL55,IF($AB$9="Push Pull Total",AM55,IF($AB$9="Best Squat",N55,IF($AB$9="Best Bench",T55,Z55))))</f>
        <v>0</v>
      </c>
      <c r="AB55" s="17">
        <f ca="1">IF(OR(E55="",AA55=0),0,G55*IF(AND($G$4="Lb",$H$9="Wilks"),AA55/2.2046,AA55))</f>
        <v>0</v>
      </c>
      <c r="AC55" s="17">
        <f ca="1">IF(OR(AA55=0,C55=""),0,IF(AND(C55&gt;=23,C55&lt;=40),1,VLOOKUP($D55,[1]DATA!$A$2:$B$53,2,TRUE))*AB55)</f>
        <v>0</v>
      </c>
      <c r="AD55" s="18" t="e">
        <f ca="1">IF(D55="","",OFFSET([1]Setup!$Q$1,MATCH(D55,[1]Setup!N:N,0)-1,0))</f>
        <v>#N/A</v>
      </c>
      <c r="AE55" s="14">
        <f ca="1">IF(OR(AA55=0,AQ55=0),0,CONCATENATE(AU55,"-",D55,IF(AD55=1,"-",""),IF(AD55=1,IF(F55="SHW",F55,ROUND(F55,1)),"")))</f>
        <v>0</v>
      </c>
      <c r="AF55" s="12">
        <f ca="1">IF(OR(AA55=0),0,VLOOKUP(AU55,[1]Setup!$S$6:$T$15,2,TRUE))</f>
        <v>0</v>
      </c>
      <c r="AG55" s="19" t="s">
        <v>64</v>
      </c>
    </row>
    <row r="56" spans="1:33">
      <c r="A56" s="10" t="s">
        <v>106</v>
      </c>
      <c r="B56" s="11" t="s">
        <v>110</v>
      </c>
      <c r="C56" s="10">
        <v>52</v>
      </c>
      <c r="D56" s="10" t="s">
        <v>81</v>
      </c>
      <c r="E56" s="10">
        <v>97.9</v>
      </c>
      <c r="F56" s="12">
        <f>IF(OR(D56="",E56=""),"",IF(LEFT(D56,1)="M",VLOOKUP(E56,[1]Setup!$J$9:$K$23,2,TRUE),VLOOKUP(E56,[1]Setup!$L$9:$M$23,2,TRUE)))</f>
        <v>110</v>
      </c>
      <c r="G56" s="12" t="e">
        <f>IF(E56="",0,VLOOKUP(AK56,[1]DATA!$L$2:$N$1911,IF(LEFT(D56,1)="F",3,2)))</f>
        <v>#N/A</v>
      </c>
      <c r="H56" s="10"/>
      <c r="I56" s="10"/>
      <c r="J56" s="13">
        <v>125</v>
      </c>
      <c r="K56" s="13"/>
      <c r="L56" s="13"/>
      <c r="M56" s="13"/>
      <c r="N56" s="14">
        <f>IF(MAX(CJ56:CL56)&gt;0,MAX(ABS(J56)*CJ56,ABS(K56)*CK56,CL56*ABS(L56)),0)</f>
        <v>0</v>
      </c>
      <c r="O56" s="15"/>
      <c r="P56" s="13">
        <v>65</v>
      </c>
      <c r="Q56" s="13"/>
      <c r="R56" s="13"/>
      <c r="S56" s="13"/>
      <c r="T56" s="14">
        <f>IF(MAX(CP56:CR56)&gt;0,MAX(ABS(P56)*CP56,ABS(Q56)*CQ56,CR56*ABS(R56)),0)</f>
        <v>0</v>
      </c>
      <c r="U56" s="16">
        <f>IF(OR(N56=0,T56=0),0,N56+T56)</f>
        <v>0</v>
      </c>
      <c r="V56" s="13">
        <v>150</v>
      </c>
      <c r="W56" s="13"/>
      <c r="X56" s="13"/>
      <c r="Y56" s="13"/>
      <c r="Z56" s="14">
        <f>IF(MAX(CV56:CX56)&gt;0,MAX(ABS(V56)*CV56,ABS(W56)*CW56,CX56*ABS(X56)),0)</f>
        <v>0</v>
      </c>
      <c r="AA56" s="16">
        <f ca="1">AI56*IF($AB$9="PL Total",AL56,IF($AB$9="Push Pull Total",AM56,IF($AB$9="Best Squat",N56,IF($AB$9="Best Bench",T56,Z56))))</f>
        <v>0</v>
      </c>
      <c r="AB56" s="17">
        <f ca="1">IF(OR(E56="",AA56=0),0,G56*IF(AND($G$4="Lb",$H$9="Wilks"),AA56/2.2046,AA56))</f>
        <v>0</v>
      </c>
      <c r="AC56" s="17">
        <f ca="1">IF(OR(AA56=0,C56=""),0,IF(AND(C56&gt;=23,C56&lt;=40),1,VLOOKUP($D56,[1]DATA!$A$2:$B$53,2,TRUE))*AB56)</f>
        <v>0</v>
      </c>
      <c r="AD56" s="18" t="e">
        <f ca="1">IF(D56="","",OFFSET([1]Setup!$Q$1,MATCH(D56,[1]Setup!N:N,0)-1,0))</f>
        <v>#N/A</v>
      </c>
      <c r="AE56" s="14">
        <f ca="1">IF(OR(AA56=0,AQ56=0),0,CONCATENATE(AU56,"-",D56,IF(AD56=1,"-",""),IF(AD56=1,IF(F56="SHW",F56,ROUND(F56,1)),"")))</f>
        <v>0</v>
      </c>
      <c r="AF56" s="12">
        <f ca="1">IF(OR(AA56=0),0,VLOOKUP(AU56,[1]Setup!$S$6:$T$15,2,TRUE))</f>
        <v>0</v>
      </c>
      <c r="AG56" s="19" t="s">
        <v>111</v>
      </c>
    </row>
    <row r="57" spans="1:33">
      <c r="A57" s="10" t="s">
        <v>106</v>
      </c>
      <c r="B57" s="11" t="s">
        <v>112</v>
      </c>
      <c r="C57" s="10">
        <v>22</v>
      </c>
      <c r="D57" s="10" t="s">
        <v>38</v>
      </c>
      <c r="E57" s="10">
        <v>77.400000000000006</v>
      </c>
      <c r="F57" s="12">
        <f>IF(OR(D57="",E57=""),"",IF(LEFT(D57,1)="M",VLOOKUP(E57,[1]Setup!$J$9:$K$23,2,TRUE),VLOOKUP(E57,[1]Setup!$L$9:$M$23,2,TRUE)))</f>
        <v>82.5</v>
      </c>
      <c r="G57" s="12" t="e">
        <f>IF(E57="",0,VLOOKUP(AK57,[1]DATA!$L$2:$N$1911,IF(LEFT(D57,1)="F",3,2)))</f>
        <v>#N/A</v>
      </c>
      <c r="H57" s="10"/>
      <c r="I57" s="10"/>
      <c r="J57" s="13">
        <v>125</v>
      </c>
      <c r="K57" s="13"/>
      <c r="L57" s="13"/>
      <c r="M57" s="13"/>
      <c r="N57" s="14">
        <f>IF(MAX(CJ57:CL57)&gt;0,MAX(ABS(J57)*CJ57,ABS(K57)*CK57,CL57*ABS(L57)),0)</f>
        <v>0</v>
      </c>
      <c r="O57" s="15"/>
      <c r="P57" s="13">
        <v>60</v>
      </c>
      <c r="Q57" s="13"/>
      <c r="R57" s="13"/>
      <c r="S57" s="13"/>
      <c r="T57" s="14">
        <f>IF(MAX(CP57:CR57)&gt;0,MAX(ABS(P57)*CP57,ABS(Q57)*CQ57,CR57*ABS(R57)),0)</f>
        <v>0</v>
      </c>
      <c r="U57" s="16">
        <f>IF(OR(N57=0,T57=0),0,N57+T57)</f>
        <v>0</v>
      </c>
      <c r="V57" s="13">
        <v>125</v>
      </c>
      <c r="W57" s="13"/>
      <c r="X57" s="13"/>
      <c r="Y57" s="13"/>
      <c r="Z57" s="14">
        <f>IF(MAX(CV57:CX57)&gt;0,MAX(ABS(V57)*CV57,ABS(W57)*CW57,CX57*ABS(X57)),0)</f>
        <v>0</v>
      </c>
      <c r="AA57" s="16">
        <f ca="1">AI57*IF($AB$9="PL Total",AL57,IF($AB$9="Push Pull Total",AM57,IF($AB$9="Best Squat",N57,IF($AB$9="Best Bench",T57,Z57))))</f>
        <v>0</v>
      </c>
      <c r="AB57" s="17">
        <f ca="1">IF(OR(E57="",AA57=0),0,G57*IF(AND($G$4="Lb",$H$9="Wilks"),AA57/2.2046,AA57))</f>
        <v>0</v>
      </c>
      <c r="AC57" s="17">
        <f ca="1">IF(OR(AA57=0,C57=""),0,IF(AND(C57&gt;=23,C57&lt;=40),1,VLOOKUP($D57,[1]DATA!$A$2:$B$53,2,TRUE))*AB57)</f>
        <v>0</v>
      </c>
      <c r="AD57" s="18" t="e">
        <f ca="1">IF(D57="","",OFFSET([1]Setup!$Q$1,MATCH(D57,[1]Setup!N:N,0)-1,0))</f>
        <v>#N/A</v>
      </c>
      <c r="AE57" s="14">
        <f ca="1">IF(OR(AA57=0,AQ57=0),0,CONCATENATE(AU57,"-",D57,IF(AD57=1,"-",""),IF(AD57=1,IF(F57="SHW",F57,ROUND(F57,1)),"")))</f>
        <v>0</v>
      </c>
      <c r="AF57" s="12">
        <f ca="1">IF(OR(AA57=0),0,VLOOKUP(AU57,[1]Setup!$S$6:$T$15,2,TRUE))</f>
        <v>0</v>
      </c>
      <c r="AG57" s="19" t="s">
        <v>41</v>
      </c>
    </row>
    <row r="58" spans="1:33">
      <c r="A58" s="10" t="s">
        <v>106</v>
      </c>
      <c r="B58" s="11" t="s">
        <v>113</v>
      </c>
      <c r="C58" s="10">
        <v>26</v>
      </c>
      <c r="D58" s="10" t="s">
        <v>46</v>
      </c>
      <c r="E58" s="10">
        <v>79.900000000000006</v>
      </c>
      <c r="F58" s="12">
        <f>IF(OR(D58="",E58=""),"",IF(LEFT(D58,1)="M",VLOOKUP(E58,[1]Setup!$J$9:$K$23,2,TRUE),VLOOKUP(E58,[1]Setup!$L$9:$M$23,2,TRUE)))</f>
        <v>82.5</v>
      </c>
      <c r="G58" s="12" t="e">
        <f>IF(E58="",0,VLOOKUP(AK58,[1]DATA!$L$2:$N$1911,IF(LEFT(D58,1)="F",3,2)))</f>
        <v>#N/A</v>
      </c>
      <c r="H58" s="10"/>
      <c r="I58" s="10"/>
      <c r="J58" s="13">
        <v>130</v>
      </c>
      <c r="K58" s="13"/>
      <c r="L58" s="13"/>
      <c r="M58" s="13"/>
      <c r="N58" s="14">
        <f>IF(MAX(CJ58:CL58)&gt;0,MAX(ABS(J58)*CJ58,ABS(K58)*CK58,CL58*ABS(L58)),0)</f>
        <v>0</v>
      </c>
      <c r="O58" s="15"/>
      <c r="P58" s="13">
        <v>62.5</v>
      </c>
      <c r="Q58" s="13"/>
      <c r="R58" s="13"/>
      <c r="S58" s="13"/>
      <c r="T58" s="14">
        <f>IF(MAX(CP58:CR58)&gt;0,MAX(ABS(P58)*CP58,ABS(Q58)*CQ58,CR58*ABS(R58)),0)</f>
        <v>0</v>
      </c>
      <c r="U58" s="16">
        <f>IF(OR(N58=0,T58=0),0,N58+T58)</f>
        <v>0</v>
      </c>
      <c r="V58" s="13">
        <v>147.5</v>
      </c>
      <c r="W58" s="13"/>
      <c r="X58" s="13"/>
      <c r="Y58" s="13"/>
      <c r="Z58" s="14">
        <f>IF(MAX(CV58:CX58)&gt;0,MAX(ABS(V58)*CV58,ABS(W58)*CW58,CX58*ABS(X58)),0)</f>
        <v>0</v>
      </c>
      <c r="AA58" s="16">
        <f ca="1">AI58*IF($AB$9="PL Total",AL58,IF($AB$9="Push Pull Total",AM58,IF($AB$9="Best Squat",N58,IF($AB$9="Best Bench",T58,Z58))))</f>
        <v>0</v>
      </c>
      <c r="AB58" s="17">
        <f ca="1">IF(OR(E58="",AA58=0),0,G58*IF(AND($G$4="Lb",$H$9="Wilks"),AA58/2.2046,AA58))</f>
        <v>0</v>
      </c>
      <c r="AC58" s="17">
        <f ca="1">IF(OR(AA58=0,C58=""),0,IF(AND(C58&gt;=23,C58&lt;=40),1,VLOOKUP($D58,[1]DATA!$A$2:$B$53,2,TRUE))*AB58)</f>
        <v>0</v>
      </c>
      <c r="AD58" s="18" t="e">
        <f ca="1">IF(D58="","",OFFSET([1]Setup!$Q$1,MATCH(D58,[1]Setup!N:N,0)-1,0))</f>
        <v>#N/A</v>
      </c>
      <c r="AE58" s="14">
        <f ca="1">IF(OR(AA58=0,AQ58=0),0,CONCATENATE(AU58,"-",D58,IF(AD58=1,"-",""),IF(AD58=1,IF(F58="SHW",F58,ROUND(F58,1)),"")))</f>
        <v>0</v>
      </c>
      <c r="AF58" s="12">
        <f ca="1">IF(OR(AA58=0),0,VLOOKUP(AU58,[1]Setup!$S$6:$T$15,2,TRUE))</f>
        <v>0</v>
      </c>
      <c r="AG58" s="19" t="s">
        <v>55</v>
      </c>
    </row>
    <row r="59" spans="1:33">
      <c r="A59" s="10" t="s">
        <v>106</v>
      </c>
      <c r="B59" s="11" t="s">
        <v>114</v>
      </c>
      <c r="C59" s="10">
        <v>43</v>
      </c>
      <c r="D59" s="10" t="s">
        <v>32</v>
      </c>
      <c r="E59" s="10">
        <v>150.5</v>
      </c>
      <c r="F59" s="12" t="str">
        <f>IF(OR(D59="",E59=""),"",IF(LEFT(D59,1)="M",VLOOKUP(E59,[1]Setup!$J$9:$K$23,2,TRUE),VLOOKUP(E59,[1]Setup!$L$9:$M$23,2,TRUE)))</f>
        <v>SHW</v>
      </c>
      <c r="G59" s="12" t="e">
        <f>IF(E59="",0,VLOOKUP(AK59,[1]DATA!$L$2:$N$1911,IF(LEFT(D59,1)="F",3,2)))</f>
        <v>#N/A</v>
      </c>
      <c r="H59" s="10"/>
      <c r="I59" s="10"/>
      <c r="J59" s="13">
        <v>130</v>
      </c>
      <c r="K59" s="13"/>
      <c r="L59" s="13"/>
      <c r="M59" s="13"/>
      <c r="N59" s="14">
        <f>IF(MAX(CJ59:CL59)&gt;0,MAX(ABS(J59)*CJ59,ABS(K59)*CK59,CL59*ABS(L59)),0)</f>
        <v>0</v>
      </c>
      <c r="O59" s="15"/>
      <c r="P59" s="13">
        <v>90</v>
      </c>
      <c r="Q59" s="13"/>
      <c r="R59" s="13"/>
      <c r="S59" s="13"/>
      <c r="T59" s="14">
        <f>IF(MAX(CP59:CR59)&gt;0,MAX(ABS(P59)*CP59,ABS(Q59)*CQ59,CR59*ABS(R59)),0)</f>
        <v>0</v>
      </c>
      <c r="U59" s="16">
        <f>IF(OR(N59=0,T59=0),0,N59+T59)</f>
        <v>0</v>
      </c>
      <c r="V59" s="13">
        <v>160</v>
      </c>
      <c r="W59" s="13"/>
      <c r="X59" s="13"/>
      <c r="Y59" s="13"/>
      <c r="Z59" s="14">
        <f>IF(MAX(CV59:CX59)&gt;0,MAX(ABS(V59)*CV59,ABS(W59)*CW59,CX59*ABS(X59)),0)</f>
        <v>0</v>
      </c>
      <c r="AA59" s="16">
        <f ca="1">AI59*IF($AB$9="PL Total",AL59,IF($AB$9="Push Pull Total",AM59,IF($AB$9="Best Squat",N59,IF($AB$9="Best Bench",T59,Z59))))</f>
        <v>0</v>
      </c>
      <c r="AB59" s="17">
        <f ca="1">IF(OR(E59="",AA59=0),0,G59*IF(AND($G$4="Lb",$H$9="Wilks"),AA59/2.2046,AA59))</f>
        <v>0</v>
      </c>
      <c r="AC59" s="17">
        <f ca="1">IF(OR(AA59=0,C59=""),0,IF(AND(C59&gt;=23,C59&lt;=40),1,VLOOKUP($D59,[1]DATA!$A$2:$B$53,2,TRUE))*AB59)</f>
        <v>0</v>
      </c>
      <c r="AD59" s="18" t="e">
        <f ca="1">IF(D59="","",OFFSET([1]Setup!$Q$1,MATCH(D59,[1]Setup!N:N,0)-1,0))</f>
        <v>#N/A</v>
      </c>
      <c r="AE59" s="14">
        <f ca="1">IF(OR(AA59=0,AQ59=0),0,CONCATENATE(AU59,"-",D59,IF(AD59=1,"-",""),IF(AD59=1,IF(F59="SHW",F59,ROUND(F59,1)),"")))</f>
        <v>0</v>
      </c>
      <c r="AF59" s="12">
        <f ca="1">IF(OR(AA59=0),0,VLOOKUP(AU59,[1]Setup!$S$6:$T$15,2,TRUE))</f>
        <v>0</v>
      </c>
      <c r="AG59" s="19" t="s">
        <v>55</v>
      </c>
    </row>
    <row r="60" spans="1:33">
      <c r="A60" s="10" t="s">
        <v>106</v>
      </c>
      <c r="B60" s="11" t="s">
        <v>115</v>
      </c>
      <c r="C60" s="10">
        <v>23</v>
      </c>
      <c r="D60" s="10" t="s">
        <v>38</v>
      </c>
      <c r="E60" s="10">
        <v>76.8</v>
      </c>
      <c r="F60" s="12">
        <f>IF(OR(D60="",E60=""),"",IF(LEFT(D60,1)="M",VLOOKUP(E60,[1]Setup!$J$9:$K$23,2,TRUE),VLOOKUP(E60,[1]Setup!$L$9:$M$23,2,TRUE)))</f>
        <v>82.5</v>
      </c>
      <c r="G60" s="12" t="e">
        <f>IF(E60="",0,VLOOKUP(AK60,[1]DATA!$L$2:$N$1911,IF(LEFT(D60,1)="F",3,2)))</f>
        <v>#N/A</v>
      </c>
      <c r="H60" s="10"/>
      <c r="I60" s="10"/>
      <c r="J60" s="13">
        <v>140</v>
      </c>
      <c r="K60" s="13"/>
      <c r="L60" s="13"/>
      <c r="M60" s="13"/>
      <c r="N60" s="14">
        <f>IF(MAX(CJ60:CL60)&gt;0,MAX(ABS(J60)*CJ60,ABS(K60)*CK60,CL60*ABS(L60)),0)</f>
        <v>0</v>
      </c>
      <c r="O60" s="15"/>
      <c r="P60" s="13">
        <v>80</v>
      </c>
      <c r="Q60" s="13"/>
      <c r="R60" s="13"/>
      <c r="S60" s="13"/>
      <c r="T60" s="14">
        <f>IF(MAX(CP60:CR60)&gt;0,MAX(ABS(P60)*CP60,ABS(Q60)*CQ60,CR60*ABS(R60)),0)</f>
        <v>0</v>
      </c>
      <c r="U60" s="16">
        <f>IF(OR(N60=0,T60=0),0,N60+T60)</f>
        <v>0</v>
      </c>
      <c r="V60" s="13">
        <v>165</v>
      </c>
      <c r="W60" s="13"/>
      <c r="X60" s="13"/>
      <c r="Y60" s="13"/>
      <c r="Z60" s="14">
        <f>IF(MAX(CV60:CX60)&gt;0,MAX(ABS(V60)*CV60,ABS(W60)*CW60,CX60*ABS(X60)),0)</f>
        <v>0</v>
      </c>
      <c r="AA60" s="16">
        <f ca="1">AI60*IF($AB$9="PL Total",AL60,IF($AB$9="Push Pull Total",AM60,IF($AB$9="Best Squat",N60,IF($AB$9="Best Bench",T60,Z60))))</f>
        <v>0</v>
      </c>
      <c r="AB60" s="17">
        <f ca="1">IF(OR(E60="",AA60=0),0,G60*IF(AND($G$4="Lb",$H$9="Wilks"),AA60/2.2046,AA60))</f>
        <v>0</v>
      </c>
      <c r="AC60" s="17">
        <f ca="1">IF(OR(AA60=0,C60=""),0,IF(AND(C60&gt;=23,C60&lt;=40),1,VLOOKUP($D60,[1]DATA!$A$2:$B$53,2,TRUE))*AB60)</f>
        <v>0</v>
      </c>
      <c r="AD60" s="18" t="e">
        <f ca="1">IF(D60="","",OFFSET([1]Setup!$Q$1,MATCH(D60,[1]Setup!N:N,0)-1,0))</f>
        <v>#N/A</v>
      </c>
      <c r="AE60" s="14">
        <f ca="1">IF(OR(AA60=0,AQ60=0),0,CONCATENATE(AU60,"-",D60,IF(AD60=1,"-",""),IF(AD60=1,IF(F60="SHW",F60,ROUND(F60,1)),"")))</f>
        <v>0</v>
      </c>
      <c r="AF60" s="12">
        <f ca="1">IF(OR(AA60=0),0,VLOOKUP(AU60,[1]Setup!$S$6:$T$15,2,TRUE))</f>
        <v>0</v>
      </c>
      <c r="AG60" s="19" t="s">
        <v>116</v>
      </c>
    </row>
    <row r="61" spans="1:33">
      <c r="A61" s="10" t="s">
        <v>106</v>
      </c>
      <c r="B61" s="11" t="s">
        <v>117</v>
      </c>
      <c r="C61" s="10">
        <v>36</v>
      </c>
      <c r="D61" s="10" t="s">
        <v>46</v>
      </c>
      <c r="E61" s="10">
        <v>80.400000000000006</v>
      </c>
      <c r="F61" s="12">
        <f>IF(OR(D61="",E61=""),"",IF(LEFT(D61,1)="M",VLOOKUP(E61,[1]Setup!$J$9:$K$23,2,TRUE),VLOOKUP(E61,[1]Setup!$L$9:$M$23,2,TRUE)))</f>
        <v>82.5</v>
      </c>
      <c r="G61" s="12" t="e">
        <f>IF(E61="",0,VLOOKUP(AK61,[1]DATA!$L$2:$N$1911,IF(LEFT(D61,1)="F",3,2)))</f>
        <v>#N/A</v>
      </c>
      <c r="H61" s="10"/>
      <c r="I61" s="10"/>
      <c r="J61" s="13">
        <v>160</v>
      </c>
      <c r="K61" s="13"/>
      <c r="L61" s="13"/>
      <c r="M61" s="13"/>
      <c r="N61" s="14">
        <f>IF(MAX(CJ61:CL61)&gt;0,MAX(ABS(J61)*CJ61,ABS(K61)*CK61,CL61*ABS(L61)),0)</f>
        <v>0</v>
      </c>
      <c r="O61" s="15"/>
      <c r="P61" s="13">
        <v>90</v>
      </c>
      <c r="Q61" s="13"/>
      <c r="R61" s="13"/>
      <c r="S61" s="13"/>
      <c r="T61" s="14">
        <f>IF(MAX(CP61:CR61)&gt;0,MAX(ABS(P61)*CP61,ABS(Q61)*CQ61,CR61*ABS(R61)),0)</f>
        <v>0</v>
      </c>
      <c r="U61" s="16">
        <f>IF(OR(N61=0,T61=0),0,N61+T61)</f>
        <v>0</v>
      </c>
      <c r="V61" s="13">
        <v>215</v>
      </c>
      <c r="W61" s="13"/>
      <c r="X61" s="13"/>
      <c r="Y61" s="13"/>
      <c r="Z61" s="14">
        <f>IF(MAX(CV61:CX61)&gt;0,MAX(ABS(V61)*CV61,ABS(W61)*CW61,CX61*ABS(X61)),0)</f>
        <v>0</v>
      </c>
      <c r="AA61" s="16">
        <f ca="1">AI61*IF($AB$9="PL Total",AL61,IF($AB$9="Push Pull Total",AM61,IF($AB$9="Best Squat",N61,IF($AB$9="Best Bench",T61,Z61))))</f>
        <v>0</v>
      </c>
      <c r="AB61" s="17">
        <f ca="1">IF(OR(E61="",AA61=0),0,G61*IF(AND($G$4="Lb",$H$9="Wilks"),AA61/2.2046,AA61))</f>
        <v>0</v>
      </c>
      <c r="AC61" s="17">
        <f ca="1">IF(OR(AA61=0,C61=""),0,IF(AND(C61&gt;=23,C61&lt;=40),1,VLOOKUP($D61,[1]DATA!$A$2:$B$53,2,TRUE))*AB61)</f>
        <v>0</v>
      </c>
      <c r="AD61" s="18" t="e">
        <f ca="1">IF(D61="","",OFFSET([1]Setup!$Q$1,MATCH(D61,[1]Setup!N:N,0)-1,0))</f>
        <v>#N/A</v>
      </c>
      <c r="AE61" s="14">
        <f ca="1">IF(OR(AA61=0,AQ61=0),0,CONCATENATE(AU61,"-",D61,IF(AD61=1,"-",""),IF(AD61=1,IF(F61="SHW",F61,ROUND(F61,1)),"")))</f>
        <v>0</v>
      </c>
      <c r="AF61" s="12">
        <f ca="1">IF(OR(AA61=0),0,VLOOKUP(AU61,[1]Setup!$S$6:$T$15,2,TRUE))</f>
        <v>0</v>
      </c>
      <c r="AG61" s="19" t="s">
        <v>118</v>
      </c>
    </row>
    <row r="62" spans="1:33">
      <c r="A62" s="10" t="s">
        <v>106</v>
      </c>
      <c r="B62" s="11" t="s">
        <v>119</v>
      </c>
      <c r="C62" s="10">
        <v>32</v>
      </c>
      <c r="D62" s="10" t="s">
        <v>46</v>
      </c>
      <c r="E62" s="10">
        <v>80.099999999999994</v>
      </c>
      <c r="F62" s="12">
        <f>IF(OR(D62="",E62=""),"",IF(LEFT(D62,1)="M",VLOOKUP(E62,[1]Setup!$J$9:$K$23,2,TRUE),VLOOKUP(E62,[1]Setup!$L$9:$M$23,2,TRUE)))</f>
        <v>82.5</v>
      </c>
      <c r="G62" s="12" t="e">
        <f>IF(E62="",0,VLOOKUP(AK62,[1]DATA!$L$2:$N$1911,IF(LEFT(D62,1)="F",3,2)))</f>
        <v>#N/A</v>
      </c>
      <c r="H62" s="10"/>
      <c r="I62" s="10"/>
      <c r="J62" s="13">
        <v>162.5</v>
      </c>
      <c r="K62" s="13"/>
      <c r="L62" s="13"/>
      <c r="M62" s="13"/>
      <c r="N62" s="14">
        <f>IF(MAX(CJ62:CL62)&gt;0,MAX(ABS(J62)*CJ62,ABS(K62)*CK62,CL62*ABS(L62)),0)</f>
        <v>0</v>
      </c>
      <c r="O62" s="15"/>
      <c r="P62" s="13">
        <v>72.5</v>
      </c>
      <c r="Q62" s="13"/>
      <c r="R62" s="13"/>
      <c r="S62" s="13"/>
      <c r="T62" s="14">
        <f>IF(MAX(CP62:CR62)&gt;0,MAX(ABS(P62)*CP62,ABS(Q62)*CQ62,CR62*ABS(R62)),0)</f>
        <v>0</v>
      </c>
      <c r="U62" s="16">
        <f>IF(OR(N62=0,T62=0),0,N62+T62)</f>
        <v>0</v>
      </c>
      <c r="V62" s="13">
        <v>160</v>
      </c>
      <c r="W62" s="13"/>
      <c r="X62" s="13"/>
      <c r="Y62" s="13"/>
      <c r="Z62" s="14">
        <f>IF(MAX(CV62:CX62)&gt;0,MAX(ABS(V62)*CV62,ABS(W62)*CW62,CX62*ABS(X62)),0)</f>
        <v>0</v>
      </c>
      <c r="AA62" s="16">
        <f ca="1">AI62*IF($AB$9="PL Total",AL62,IF($AB$9="Push Pull Total",AM62,IF($AB$9="Best Squat",N62,IF($AB$9="Best Bench",T62,Z62))))</f>
        <v>0</v>
      </c>
      <c r="AB62" s="17">
        <f ca="1">IF(OR(E62="",AA62=0),0,G62*IF(AND($G$4="Lb",$H$9="Wilks"),AA62/2.2046,AA62))</f>
        <v>0</v>
      </c>
      <c r="AC62" s="17">
        <f ca="1">IF(OR(AA62=0,C62=""),0,IF(AND(C62&gt;=23,C62&lt;=40),1,VLOOKUP($D62,[1]DATA!$A$2:$B$53,2,TRUE))*AB62)</f>
        <v>0</v>
      </c>
      <c r="AD62" s="18" t="e">
        <f ca="1">IF(D62="","",OFFSET([1]Setup!$Q$1,MATCH(D62,[1]Setup!N:N,0)-1,0))</f>
        <v>#N/A</v>
      </c>
      <c r="AE62" s="14">
        <f ca="1">IF(OR(AA62=0,AQ62=0),0,CONCATENATE(AU62,"-",D62,IF(AD62=1,"-",""),IF(AD62=1,IF(F62="SHW",F62,ROUND(F62,1)),"")))</f>
        <v>0</v>
      </c>
      <c r="AF62" s="12">
        <f ca="1">IF(OR(AA62=0),0,VLOOKUP(AU62,[1]Setup!$S$6:$T$15,2,TRUE))</f>
        <v>0</v>
      </c>
      <c r="AG62" s="19" t="s">
        <v>39</v>
      </c>
    </row>
    <row r="63" spans="1:33">
      <c r="A63" s="10" t="s">
        <v>106</v>
      </c>
      <c r="B63" s="11" t="s">
        <v>120</v>
      </c>
      <c r="C63" s="10">
        <v>45</v>
      </c>
      <c r="D63" s="10" t="s">
        <v>35</v>
      </c>
      <c r="E63" s="10">
        <v>77.5</v>
      </c>
      <c r="F63" s="12">
        <f>IF(OR(D63="",E63=""),"",IF(LEFT(D63,1)="M",VLOOKUP(E63,[1]Setup!$J$9:$K$23,2,TRUE),VLOOKUP(E63,[1]Setup!$L$9:$M$23,2,TRUE)))</f>
        <v>82.5</v>
      </c>
      <c r="G63" s="12" t="e">
        <f>IF(E63="",0,VLOOKUP(AK63,[1]DATA!$L$2:$N$1911,IF(LEFT(D63,1)="F",3,2)))</f>
        <v>#N/A</v>
      </c>
      <c r="H63" s="10"/>
      <c r="I63" s="10"/>
      <c r="J63" s="13">
        <v>165</v>
      </c>
      <c r="K63" s="13"/>
      <c r="L63" s="13"/>
      <c r="M63" s="13"/>
      <c r="N63" s="14">
        <f>IF(MAX(CJ63:CL63)&gt;0,MAX(ABS(J63)*CJ63,ABS(K63)*CK63,CL63*ABS(L63)),0)</f>
        <v>0</v>
      </c>
      <c r="O63" s="15"/>
      <c r="P63" s="13">
        <v>97.5</v>
      </c>
      <c r="Q63" s="13"/>
      <c r="R63" s="13"/>
      <c r="S63" s="13"/>
      <c r="T63" s="14">
        <f>IF(MAX(CP63:CR63)&gt;0,MAX(ABS(P63)*CP63,ABS(Q63)*CQ63,CR63*ABS(R63)),0)</f>
        <v>0</v>
      </c>
      <c r="U63" s="16">
        <f>IF(OR(N63=0,T63=0),0,N63+T63)</f>
        <v>0</v>
      </c>
      <c r="V63" s="13">
        <v>175</v>
      </c>
      <c r="W63" s="13"/>
      <c r="X63" s="13"/>
      <c r="Y63" s="13"/>
      <c r="Z63" s="14">
        <f>IF(MAX(CV63:CX63)&gt;0,MAX(ABS(V63)*CV63,ABS(W63)*CW63,CX63*ABS(X63)),0)</f>
        <v>0</v>
      </c>
      <c r="AA63" s="16">
        <f ca="1">AI63*IF($AB$9="PL Total",AL63,IF($AB$9="Push Pull Total",AM63,IF($AB$9="Best Squat",N63,IF($AB$9="Best Bench",T63,Z63))))</f>
        <v>0</v>
      </c>
      <c r="AB63" s="17">
        <f ca="1">IF(OR(E63="",AA63=0),0,G63*IF(AND($G$4="Lb",$H$9="Wilks"),AA63/2.2046,AA63))</f>
        <v>0</v>
      </c>
      <c r="AC63" s="17">
        <f ca="1">IF(OR(AA63=0,C63=""),0,IF(AND(C63&gt;=23,C63&lt;=40),1,VLOOKUP($D63,[1]DATA!$A$2:$B$53,2,TRUE))*AB63)</f>
        <v>0</v>
      </c>
      <c r="AD63" s="18" t="e">
        <f ca="1">IF(D63="","",OFFSET([1]Setup!$Q$1,MATCH(D63,[1]Setup!N:N,0)-1,0))</f>
        <v>#N/A</v>
      </c>
      <c r="AE63" s="14">
        <f ca="1">IF(OR(AA63=0,AQ63=0),0,CONCATENATE(AU63,"-",D63,IF(AD63=1,"-",""),IF(AD63=1,IF(F63="SHW",F63,ROUND(F63,1)),"")))</f>
        <v>0</v>
      </c>
      <c r="AF63" s="12">
        <f ca="1">IF(OR(AA63=0),0,VLOOKUP(AU63,[1]Setup!$S$6:$T$15,2,TRUE))</f>
        <v>0</v>
      </c>
      <c r="AG63" s="19" t="s">
        <v>84</v>
      </c>
    </row>
    <row r="64" spans="1:33">
      <c r="A64" s="10" t="s">
        <v>106</v>
      </c>
      <c r="B64" s="11" t="s">
        <v>121</v>
      </c>
      <c r="C64" s="10">
        <v>47</v>
      </c>
      <c r="D64" s="10" t="s">
        <v>35</v>
      </c>
      <c r="E64" s="10">
        <v>81.2</v>
      </c>
      <c r="F64" s="12">
        <f>IF(OR(D64="",E64=""),"",IF(LEFT(D64,1)="M",VLOOKUP(E64,[1]Setup!$J$9:$K$23,2,TRUE),VLOOKUP(E64,[1]Setup!$L$9:$M$23,2,TRUE)))</f>
        <v>82.5</v>
      </c>
      <c r="G64" s="12" t="e">
        <f>IF(E64="",0,VLOOKUP(AK64,[1]DATA!$L$2:$N$1911,IF(LEFT(D64,1)="F",3,2)))</f>
        <v>#N/A</v>
      </c>
      <c r="H64" s="10"/>
      <c r="I64" s="10"/>
      <c r="J64" s="13">
        <v>185</v>
      </c>
      <c r="K64" s="13"/>
      <c r="L64" s="13"/>
      <c r="M64" s="13"/>
      <c r="N64" s="14">
        <f>IF(MAX(CJ64:CL64)&gt;0,MAX(ABS(J64)*CJ64,ABS(K64)*CK64,CL64*ABS(L64)),0)</f>
        <v>0</v>
      </c>
      <c r="O64" s="15"/>
      <c r="P64" s="13">
        <v>102.5</v>
      </c>
      <c r="Q64" s="13"/>
      <c r="R64" s="13"/>
      <c r="S64" s="13"/>
      <c r="T64" s="14">
        <f>IF(MAX(CP64:CR64)&gt;0,MAX(ABS(P64)*CP64,ABS(Q64)*CQ64,CR64*ABS(R64)),0)</f>
        <v>0</v>
      </c>
      <c r="U64" s="16">
        <f>IF(OR(N64=0,T64=0),0,N64+T64)</f>
        <v>0</v>
      </c>
      <c r="V64" s="13">
        <v>150</v>
      </c>
      <c r="W64" s="13"/>
      <c r="X64" s="13"/>
      <c r="Y64" s="13"/>
      <c r="Z64" s="14">
        <f>IF(MAX(CV64:CX64)&gt;0,MAX(ABS(V64)*CV64,ABS(W64)*CW64,CX64*ABS(X64)),0)</f>
        <v>0</v>
      </c>
      <c r="AA64" s="16">
        <f ca="1">AI64*IF($AB$9="PL Total",AL64,IF($AB$9="Push Pull Total",AM64,IF($AB$9="Best Squat",N64,IF($AB$9="Best Bench",T64,Z64))))</f>
        <v>0</v>
      </c>
      <c r="AB64" s="17">
        <f ca="1">IF(OR(E64="",AA64=0),0,G64*IF(AND($G$4="Lb",$H$9="Wilks"),AA64/2.2046,AA64))</f>
        <v>0</v>
      </c>
      <c r="AC64" s="17">
        <f ca="1">IF(OR(AA64=0,C64=""),0,IF(AND(C64&gt;=23,C64&lt;=40),1,VLOOKUP($D64,[1]DATA!$A$2:$B$53,2,TRUE))*AB64)</f>
        <v>0</v>
      </c>
      <c r="AD64" s="18" t="e">
        <f ca="1">IF(D64="","",OFFSET([1]Setup!$Q$1,MATCH(D64,[1]Setup!N:N,0)-1,0))</f>
        <v>#N/A</v>
      </c>
      <c r="AE64" s="14">
        <f ca="1">IF(OR(AA64=0,AQ64=0),0,CONCATENATE(AU64,"-",D64,IF(AD64=1,"-",""),IF(AD64=1,IF(F64="SHW",F64,ROUND(F64,1)),"")))</f>
        <v>0</v>
      </c>
      <c r="AF64" s="12">
        <f ca="1">IF(OR(AA64=0),0,VLOOKUP(AU64,[1]Setup!$S$6:$T$15,2,TRUE))</f>
        <v>0</v>
      </c>
      <c r="AG64" s="19" t="s">
        <v>41</v>
      </c>
    </row>
    <row r="65" spans="1:33">
      <c r="A65" s="10" t="s">
        <v>106</v>
      </c>
      <c r="B65" s="11" t="s">
        <v>122</v>
      </c>
      <c r="C65" s="10">
        <v>22</v>
      </c>
      <c r="D65" s="10" t="s">
        <v>38</v>
      </c>
      <c r="E65" s="10">
        <v>100.1</v>
      </c>
      <c r="F65" s="12">
        <f>IF(OR(D65="",E65=""),"",IF(LEFT(D65,1)="M",VLOOKUP(E65,[1]Setup!$J$9:$K$23,2,TRUE),VLOOKUP(E65,[1]Setup!$L$9:$M$23,2,TRUE)))</f>
        <v>110</v>
      </c>
      <c r="G65" s="12" t="e">
        <f>IF(E65="",0,VLOOKUP(AK65,[1]DATA!$L$2:$N$1911,IF(LEFT(D65,1)="F",3,2)))</f>
        <v>#N/A</v>
      </c>
      <c r="H65" s="10"/>
      <c r="I65" s="10"/>
      <c r="J65" s="13">
        <v>187.5</v>
      </c>
      <c r="K65" s="13"/>
      <c r="L65" s="13"/>
      <c r="M65" s="13"/>
      <c r="N65" s="14">
        <f>IF(MAX(CJ65:CL65)&gt;0,MAX(ABS(J65)*CJ65,ABS(K65)*CK65,CL65*ABS(L65)),0)</f>
        <v>0</v>
      </c>
      <c r="O65" s="15"/>
      <c r="P65" s="13">
        <v>82.5</v>
      </c>
      <c r="Q65" s="13"/>
      <c r="R65" s="13"/>
      <c r="S65" s="13"/>
      <c r="T65" s="14">
        <f>IF(MAX(CP65:CR65)&gt;0,MAX(ABS(P65)*CP65,ABS(Q65)*CQ65,CR65*ABS(R65)),0)</f>
        <v>0</v>
      </c>
      <c r="U65" s="16">
        <f>IF(OR(N65=0,T65=0),0,N65+T65)</f>
        <v>0</v>
      </c>
      <c r="V65" s="13">
        <v>160</v>
      </c>
      <c r="W65" s="13"/>
      <c r="X65" s="13"/>
      <c r="Y65" s="13"/>
      <c r="Z65" s="14">
        <f>IF(MAX(CV65:CX65)&gt;0,MAX(ABS(V65)*CV65,ABS(W65)*CW65,CX65*ABS(X65)),0)</f>
        <v>0</v>
      </c>
      <c r="AA65" s="16">
        <f ca="1">AI65*IF($AB$9="PL Total",AL65,IF($AB$9="Push Pull Total",AM65,IF($AB$9="Best Squat",N65,IF($AB$9="Best Bench",T65,Z65))))</f>
        <v>0</v>
      </c>
      <c r="AB65" s="17">
        <f ca="1">IF(OR(E65="",AA65=0),0,G65*IF(AND($G$4="Lb",$H$9="Wilks"),AA65/2.2046,AA65))</f>
        <v>0</v>
      </c>
      <c r="AC65" s="17">
        <f ca="1">IF(OR(AA65=0,C65=""),0,IF(AND(C65&gt;=23,C65&lt;=40),1,VLOOKUP($D65,[1]DATA!$A$2:$B$53,2,TRUE))*AB65)</f>
        <v>0</v>
      </c>
      <c r="AD65" s="18" t="e">
        <f ca="1">IF(D65="","",OFFSET([1]Setup!$Q$1,MATCH(D65,[1]Setup!N:N,0)-1,0))</f>
        <v>#N/A</v>
      </c>
      <c r="AE65" s="14">
        <f ca="1">IF(OR(AA65=0,AQ65=0),0,CONCATENATE(AU65,"-",D65,IF(AD65=1,"-",""),IF(AD65=1,IF(F65="SHW",F65,ROUND(F65,1)),"")))</f>
        <v>0</v>
      </c>
      <c r="AF65" s="12">
        <f ca="1">IF(OR(AA65=0),0,VLOOKUP(AU65,[1]Setup!$S$6:$T$15,2,TRUE))</f>
        <v>0</v>
      </c>
      <c r="AG65" s="19" t="s">
        <v>39</v>
      </c>
    </row>
    <row r="66" spans="1:33">
      <c r="A66" s="10" t="s">
        <v>106</v>
      </c>
      <c r="B66" s="11" t="s">
        <v>123</v>
      </c>
      <c r="C66" s="10">
        <v>26</v>
      </c>
      <c r="D66" s="10" t="s">
        <v>46</v>
      </c>
      <c r="E66" s="10">
        <v>100.1</v>
      </c>
      <c r="F66" s="12">
        <f>IF(OR(D66="",E66=""),"",IF(LEFT(D66,1)="M",VLOOKUP(E66,[1]Setup!$J$9:$K$23,2,TRUE),VLOOKUP(E66,[1]Setup!$L$9:$M$23,2,TRUE)))</f>
        <v>110</v>
      </c>
      <c r="G66" s="12" t="e">
        <f>IF(E66="",0,VLOOKUP(AK66,[1]DATA!$L$2:$N$1911,IF(LEFT(D66,1)="F",3,2)))</f>
        <v>#N/A</v>
      </c>
      <c r="H66" s="10"/>
      <c r="I66" s="10"/>
      <c r="J66" s="13">
        <v>220</v>
      </c>
      <c r="K66" s="13"/>
      <c r="L66" s="13"/>
      <c r="M66" s="13"/>
      <c r="N66" s="14">
        <f>IF(MAX(CJ66:CL66)&gt;0,MAX(ABS(J66)*CJ66,ABS(K66)*CK66,CL66*ABS(L66)),0)</f>
        <v>0</v>
      </c>
      <c r="O66" s="15"/>
      <c r="P66" s="13">
        <v>90</v>
      </c>
      <c r="Q66" s="13"/>
      <c r="R66" s="13"/>
      <c r="S66" s="13"/>
      <c r="T66" s="14">
        <f>IF(MAX(CP66:CR66)&gt;0,MAX(ABS(P66)*CP66,ABS(Q66)*CQ66,CR66*ABS(R66)),0)</f>
        <v>0</v>
      </c>
      <c r="U66" s="16">
        <f>IF(OR(N66=0,T66=0),0,N66+T66)</f>
        <v>0</v>
      </c>
      <c r="V66" s="13">
        <v>200</v>
      </c>
      <c r="W66" s="13"/>
      <c r="X66" s="13"/>
      <c r="Y66" s="13"/>
      <c r="Z66" s="14">
        <f>IF(MAX(CV66:CX66)&gt;0,MAX(ABS(V66)*CV66,ABS(W66)*CW66,CX66*ABS(X66)),0)</f>
        <v>0</v>
      </c>
      <c r="AA66" s="16">
        <f ca="1">AI66*IF($AB$9="PL Total",AL66,IF($AB$9="Push Pull Total",AM66,IF($AB$9="Best Squat",N66,IF($AB$9="Best Bench",T66,Z66))))</f>
        <v>0</v>
      </c>
      <c r="AB66" s="17">
        <f ca="1">IF(OR(E66="",AA66=0),0,G66*IF(AND($G$4="Lb",$H$9="Wilks"),AA66/2.2046,AA66))</f>
        <v>0</v>
      </c>
      <c r="AC66" s="17">
        <f ca="1">IF(OR(AA66=0,C66=""),0,IF(AND(C66&gt;=23,C66&lt;=40),1,VLOOKUP($D66,[1]DATA!$A$2:$B$53,2,TRUE))*AB66)</f>
        <v>0</v>
      </c>
      <c r="AD66" s="18" t="e">
        <f ca="1">IF(D66="","",OFFSET([1]Setup!$Q$1,MATCH(D66,[1]Setup!N:N,0)-1,0))</f>
        <v>#N/A</v>
      </c>
      <c r="AE66" s="14">
        <f ca="1">IF(OR(AA66=0,AQ66=0),0,CONCATENATE(AU66,"-",D66,IF(AD66=1,"-",""),IF(AD66=1,IF(F66="SHW",F66,ROUND(F66,1)),"")))</f>
        <v>0</v>
      </c>
      <c r="AF66" s="12">
        <f ca="1">IF(OR(AA66=0),0,VLOOKUP(AU66,[1]Setup!$S$6:$T$15,2,TRUE))</f>
        <v>0</v>
      </c>
      <c r="AG66" s="19" t="s">
        <v>41</v>
      </c>
    </row>
    <row r="67" spans="1:33" ht="15.75" thickBot="1">
      <c r="A67" s="10" t="s">
        <v>106</v>
      </c>
      <c r="B67" s="11" t="s">
        <v>124</v>
      </c>
      <c r="C67" s="10">
        <v>33</v>
      </c>
      <c r="D67" s="10" t="s">
        <v>46</v>
      </c>
      <c r="E67" s="10">
        <v>96.3</v>
      </c>
      <c r="F67" s="12">
        <f>IF(OR(D67="",E67=""),"",IF(LEFT(D67,1)="M",VLOOKUP(E67,[1]Setup!$J$9:$K$23,2,TRUE),VLOOKUP(E67,[1]Setup!$L$9:$M$23,2,TRUE)))</f>
        <v>110</v>
      </c>
      <c r="G67" s="12" t="e">
        <f>IF(E67="",0,VLOOKUP(AK67,[1]DATA!$L$2:$N$1911,IF(LEFT(D67,1)="F",3,2)))</f>
        <v>#N/A</v>
      </c>
      <c r="H67" s="10"/>
      <c r="I67" s="10"/>
      <c r="J67" s="13">
        <v>240</v>
      </c>
      <c r="K67" s="13"/>
      <c r="L67" s="13"/>
      <c r="M67" s="13"/>
      <c r="N67" s="14">
        <f>IF(MAX(CJ67:CL67)&gt;0,MAX(ABS(J67)*CJ67,ABS(K67)*CK67,CL67*ABS(L67)),0)</f>
        <v>0</v>
      </c>
      <c r="O67" s="15"/>
      <c r="P67" s="13">
        <v>135</v>
      </c>
      <c r="Q67" s="13"/>
      <c r="R67" s="13"/>
      <c r="S67" s="13"/>
      <c r="T67" s="14">
        <f>IF(MAX(CP67:CR67)&gt;0,MAX(ABS(P67)*CP67,ABS(Q67)*CQ67,CR67*ABS(R67)),0)</f>
        <v>0</v>
      </c>
      <c r="U67" s="16">
        <f>IF(OR(N67=0,T67=0),0,N67+T67)</f>
        <v>0</v>
      </c>
      <c r="V67" s="13">
        <v>230</v>
      </c>
      <c r="W67" s="13"/>
      <c r="X67" s="13"/>
      <c r="Y67" s="13"/>
      <c r="Z67" s="14">
        <f>IF(MAX(CV67:CX67)&gt;0,MAX(ABS(V67)*CV67,ABS(W67)*CW67,CX67*ABS(X67)),0)</f>
        <v>0</v>
      </c>
      <c r="AA67" s="16">
        <f ca="1">AI67*IF($AB$9="PL Total",AL67,IF($AB$9="Push Pull Total",AM67,IF($AB$9="Best Squat",N67,IF($AB$9="Best Bench",T67,Z67))))</f>
        <v>0</v>
      </c>
      <c r="AB67" s="17">
        <f ca="1">IF(OR(E67="",AA67=0),0,G67*IF(AND($G$4="Lb",$H$9="Wilks"),AA67/2.2046,AA67))</f>
        <v>0</v>
      </c>
      <c r="AC67" s="17">
        <f ca="1">IF(OR(AA67=0,C67=""),0,IF(AND(C67&gt;=23,C67&lt;=40),1,VLOOKUP($D67,[1]DATA!$A$2:$B$53,2,TRUE))*AB67)</f>
        <v>0</v>
      </c>
      <c r="AD67" s="18" t="e">
        <f ca="1">IF(D67="","",OFFSET([1]Setup!$Q$1,MATCH(D67,[1]Setup!N:N,0)-1,0))</f>
        <v>#N/A</v>
      </c>
      <c r="AE67" s="14">
        <f ca="1">IF(OR(AA67=0,AQ67=0),0,CONCATENATE(AU67,"-",D67,IF(AD67=1,"-",""),IF(AD67=1,IF(F67="SHW",F67,ROUND(F67,1)),"")))</f>
        <v>0</v>
      </c>
      <c r="AF67" s="12">
        <f ca="1">IF(OR(AA67=0),0,VLOOKUP(AU67,[1]Setup!$S$6:$T$15,2,TRUE))</f>
        <v>0</v>
      </c>
      <c r="AG67" s="19" t="s">
        <v>100</v>
      </c>
    </row>
    <row r="68" spans="1:33" ht="26.25">
      <c r="A68" s="10"/>
      <c r="B68" s="20" t="s">
        <v>152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>
      <c r="A69" s="10" t="s">
        <v>125</v>
      </c>
      <c r="B69" s="11" t="s">
        <v>126</v>
      </c>
      <c r="C69" s="10">
        <v>25</v>
      </c>
      <c r="D69" s="10" t="s">
        <v>127</v>
      </c>
      <c r="E69" s="10">
        <v>63.3</v>
      </c>
      <c r="F69" s="12">
        <f>IF(OR(D69="",E69=""),"",IF(LEFT(D69,1)="M",VLOOKUP(E69,[1]Setup!$J$9:$K$23,2,TRUE),VLOOKUP(E69,[1]Setup!$L$9:$M$23,2,TRUE)))</f>
        <v>75</v>
      </c>
      <c r="G69" s="12" t="e">
        <f>IF(E69="",0,VLOOKUP(AK69,[1]DATA!$L$2:$N$1911,IF(LEFT(D69,1)="F",3,2)))</f>
        <v>#N/A</v>
      </c>
      <c r="H69" s="10"/>
      <c r="I69" s="10"/>
      <c r="J69" s="13">
        <v>85</v>
      </c>
      <c r="K69" s="13"/>
      <c r="L69" s="13"/>
      <c r="M69" s="13"/>
      <c r="N69" s="14">
        <f>IF(MAX(CJ69:CL69)&gt;0,MAX(ABS(J69)*CJ69,ABS(K69)*CK69,CL69*ABS(L69)),0)</f>
        <v>0</v>
      </c>
      <c r="O69" s="15"/>
      <c r="P69" s="13">
        <v>70</v>
      </c>
      <c r="Q69" s="13"/>
      <c r="R69" s="13"/>
      <c r="S69" s="13"/>
      <c r="T69" s="14">
        <f>IF(MAX(CP69:CR69)&gt;0,MAX(ABS(P69)*CP69,ABS(Q69)*CQ69,CR69*ABS(R69)),0)</f>
        <v>0</v>
      </c>
      <c r="U69" s="16">
        <f>IF(OR(N69=0,T69=0),0,N69+T69)</f>
        <v>0</v>
      </c>
      <c r="V69" s="13">
        <v>140</v>
      </c>
      <c r="W69" s="13"/>
      <c r="X69" s="13"/>
      <c r="Y69" s="13"/>
      <c r="Z69" s="14">
        <f>IF(MAX(CV69:CX69)&gt;0,MAX(ABS(V69)*CV69,ABS(W69)*CW69,CX69*ABS(X69)),0)</f>
        <v>0</v>
      </c>
      <c r="AA69" s="16">
        <f ca="1">AI69*IF($AB$9="PL Total",AL69,IF($AB$9="Push Pull Total",AM69,IF($AB$9="Best Squat",N69,IF($AB$9="Best Bench",T69,Z69))))</f>
        <v>0</v>
      </c>
      <c r="AB69" s="17">
        <f ca="1">IF(OR(E69="",AA69=0),0,G69*IF(AND($G$4="Lb",$H$9="Wilks"),AA69/2.2046,AA69))</f>
        <v>0</v>
      </c>
      <c r="AC69" s="17">
        <f ca="1">IF(OR(AA69=0,C69=""),0,IF(AND(C69&gt;=23,C69&lt;=40),1,VLOOKUP($D69,[1]DATA!$A$2:$B$53,2,TRUE))*AB69)</f>
        <v>0</v>
      </c>
      <c r="AD69" s="18" t="e">
        <f ca="1">IF(D69="","",OFFSET([1]Setup!$Q$1,MATCH(D69,[1]Setup!N:N,0)-1,0))</f>
        <v>#N/A</v>
      </c>
      <c r="AE69" s="14">
        <f ca="1">IF(OR(AA69=0,AQ69=0),0,CONCATENATE(AU69,"-",D69,IF(AD69=1,"-",""),IF(AD69=1,IF(F69="SHW",F69,ROUND(F69,1)),"")))</f>
        <v>0</v>
      </c>
      <c r="AF69" s="12">
        <f ca="1">IF(OR(AA69=0),0,VLOOKUP(AU69,[1]Setup!$S$6:$T$15,2,TRUE))</f>
        <v>0</v>
      </c>
      <c r="AG69" s="19" t="s">
        <v>64</v>
      </c>
    </row>
    <row r="70" spans="1:33">
      <c r="A70" s="10" t="s">
        <v>125</v>
      </c>
      <c r="B70" s="11" t="s">
        <v>128</v>
      </c>
      <c r="C70" s="10">
        <v>16</v>
      </c>
      <c r="D70" s="10" t="s">
        <v>129</v>
      </c>
      <c r="E70" s="10">
        <v>55.7</v>
      </c>
      <c r="F70" s="12">
        <f>IF(OR(D70="",E70=""),"",IF(LEFT(D70,1)="M",VLOOKUP(E70,[1]Setup!$J$9:$K$23,2,TRUE),VLOOKUP(E70,[1]Setup!$L$9:$M$23,2,TRUE)))</f>
        <v>56</v>
      </c>
      <c r="G70" s="12" t="e">
        <f>IF(E70="",0,VLOOKUP(AK70,[1]DATA!$L$2:$N$1911,IF(LEFT(D70,1)="F",3,2)))</f>
        <v>#N/A</v>
      </c>
      <c r="H70" s="10"/>
      <c r="I70" s="10"/>
      <c r="J70" s="13">
        <v>87.5</v>
      </c>
      <c r="K70" s="13"/>
      <c r="L70" s="13"/>
      <c r="M70" s="13"/>
      <c r="N70" s="14">
        <f>IF(MAX(CJ70:CL70)&gt;0,MAX(ABS(J70)*CJ70,ABS(K70)*CK70,CL70*ABS(L70)),0)</f>
        <v>0</v>
      </c>
      <c r="O70" s="15"/>
      <c r="P70" s="13">
        <v>47.5</v>
      </c>
      <c r="Q70" s="13"/>
      <c r="R70" s="13"/>
      <c r="S70" s="13"/>
      <c r="T70" s="14">
        <f>IF(MAX(CP70:CR70)&gt;0,MAX(ABS(P70)*CP70,ABS(Q70)*CQ70,CR70*ABS(R70)),0)</f>
        <v>0</v>
      </c>
      <c r="U70" s="16">
        <f>IF(OR(N70=0,T70=0),0,N70+T70)</f>
        <v>0</v>
      </c>
      <c r="V70" s="13">
        <v>90</v>
      </c>
      <c r="W70" s="13"/>
      <c r="X70" s="13"/>
      <c r="Y70" s="13"/>
      <c r="Z70" s="14">
        <f>IF(MAX(CV70:CX70)&gt;0,MAX(ABS(V70)*CV70,ABS(W70)*CW70,CX70*ABS(X70)),0)</f>
        <v>0</v>
      </c>
      <c r="AA70" s="16">
        <f ca="1">AI70*IF($AB$9="PL Total",AL70,IF($AB$9="Push Pull Total",AM70,IF($AB$9="Best Squat",N70,IF($AB$9="Best Bench",T70,Z70))))</f>
        <v>0</v>
      </c>
      <c r="AB70" s="17">
        <f ca="1">IF(OR(E70="",AA70=0),0,G70*IF(AND($G$4="Lb",$H$9="Wilks"),AA70/2.2046,AA70))</f>
        <v>0</v>
      </c>
      <c r="AC70" s="17">
        <f ca="1">IF(OR(AA70=0,C70=""),0,IF(AND(C70&gt;=23,C70&lt;=40),1,VLOOKUP($D70,[1]DATA!$A$2:$B$53,2,TRUE))*AB70)</f>
        <v>0</v>
      </c>
      <c r="AD70" s="18" t="e">
        <f ca="1">IF(D70="","",OFFSET([1]Setup!$Q$1,MATCH(D70,[1]Setup!N:N,0)-1,0))</f>
        <v>#N/A</v>
      </c>
      <c r="AE70" s="14">
        <f ca="1">IF(OR(AA70=0,AQ70=0),0,CONCATENATE(AU70,"-",D70,IF(AD70=1,"-",""),IF(AD70=1,IF(F70="SHW",F70,ROUND(F70,1)),"")))</f>
        <v>0</v>
      </c>
      <c r="AF70" s="12">
        <f ca="1">IF(OR(AA70=0),0,VLOOKUP(AU70,[1]Setup!$S$6:$T$15,2,TRUE))</f>
        <v>0</v>
      </c>
      <c r="AG70" s="19" t="s">
        <v>64</v>
      </c>
    </row>
    <row r="71" spans="1:33">
      <c r="A71" s="10" t="s">
        <v>125</v>
      </c>
      <c r="B71" s="11" t="s">
        <v>130</v>
      </c>
      <c r="C71" s="10">
        <v>41</v>
      </c>
      <c r="D71" s="10" t="s">
        <v>131</v>
      </c>
      <c r="E71" s="10">
        <v>59.1</v>
      </c>
      <c r="F71" s="12">
        <f>IF(OR(D71="",E71=""),"",IF(LEFT(D71,1)="M",VLOOKUP(E71,[1]Setup!$J$9:$K$23,2,TRUE),VLOOKUP(E71,[1]Setup!$L$9:$M$23,2,TRUE)))</f>
        <v>67.5</v>
      </c>
      <c r="G71" s="12" t="e">
        <f>IF(E71="",0,VLOOKUP(AK71,[1]DATA!$L$2:$N$1911,IF(LEFT(D71,1)="F",3,2)))</f>
        <v>#N/A</v>
      </c>
      <c r="H71" s="10"/>
      <c r="I71" s="10"/>
      <c r="J71" s="13">
        <v>90</v>
      </c>
      <c r="K71" s="13"/>
      <c r="L71" s="13"/>
      <c r="M71" s="13"/>
      <c r="N71" s="14">
        <f>IF(MAX(CJ71:CL71)&gt;0,MAX(ABS(J71)*CJ71,ABS(K71)*CK71,CL71*ABS(L71)),0)</f>
        <v>0</v>
      </c>
      <c r="O71" s="15"/>
      <c r="P71" s="13">
        <v>90</v>
      </c>
      <c r="Q71" s="13"/>
      <c r="R71" s="13"/>
      <c r="S71" s="13"/>
      <c r="T71" s="14">
        <f>IF(MAX(CP71:CR71)&gt;0,MAX(ABS(P71)*CP71,ABS(Q71)*CQ71,CR71*ABS(R71)),0)</f>
        <v>0</v>
      </c>
      <c r="U71" s="16">
        <f>IF(OR(N71=0,T71=0),0,N71+T71)</f>
        <v>0</v>
      </c>
      <c r="V71" s="13">
        <v>130</v>
      </c>
      <c r="W71" s="13"/>
      <c r="X71" s="13"/>
      <c r="Y71" s="13"/>
      <c r="Z71" s="14">
        <f>IF(MAX(CV71:CX71)&gt;0,MAX(ABS(V71)*CV71,ABS(W71)*CW71,CX71*ABS(X71)),0)</f>
        <v>0</v>
      </c>
      <c r="AA71" s="16">
        <f ca="1">AI71*IF($AB$9="PL Total",AL71,IF($AB$9="Push Pull Total",AM71,IF($AB$9="Best Squat",N71,IF($AB$9="Best Bench",T71,Z71))))</f>
        <v>0</v>
      </c>
      <c r="AB71" s="17">
        <f ca="1">IF(OR(E71="",AA71=0),0,G71*IF(AND($G$4="Lb",$H$9="Wilks"),AA71/2.2046,AA71))</f>
        <v>0</v>
      </c>
      <c r="AC71" s="17">
        <f ca="1">IF(OR(AA71=0,C71=""),0,IF(AND(C71&gt;=23,C71&lt;=40),1,VLOOKUP($D71,[1]DATA!$A$2:$B$53,2,TRUE))*AB71)</f>
        <v>0</v>
      </c>
      <c r="AD71" s="18" t="e">
        <f ca="1">IF(D71="","",OFFSET([1]Setup!$Q$1,MATCH(D71,[1]Setup!N:N,0)-1,0))</f>
        <v>#N/A</v>
      </c>
      <c r="AE71" s="14">
        <f ca="1">IF(OR(AA71=0,AQ71=0),0,CONCATENATE(AU71,"-",D71,IF(AD71=1,"-",""),IF(AD71=1,IF(F71="SHW",F71,ROUND(F71,1)),"")))</f>
        <v>0</v>
      </c>
      <c r="AF71" s="12">
        <f ca="1">IF(OR(AA71=0),0,VLOOKUP(AU71,[1]Setup!$S$6:$T$15,2,TRUE))</f>
        <v>0</v>
      </c>
      <c r="AG71" s="19" t="s">
        <v>41</v>
      </c>
    </row>
    <row r="72" spans="1:33">
      <c r="A72" s="10" t="s">
        <v>125</v>
      </c>
      <c r="B72" s="11" t="s">
        <v>132</v>
      </c>
      <c r="C72" s="10">
        <v>17</v>
      </c>
      <c r="D72" s="10" t="s">
        <v>129</v>
      </c>
      <c r="E72" s="10">
        <v>59.2</v>
      </c>
      <c r="F72" s="12">
        <f>IF(OR(D72="",E72=""),"",IF(LEFT(D72,1)="M",VLOOKUP(E72,[1]Setup!$J$9:$K$23,2,TRUE),VLOOKUP(E72,[1]Setup!$L$9:$M$23,2,TRUE)))</f>
        <v>67.5</v>
      </c>
      <c r="G72" s="12" t="e">
        <f>IF(E72="",0,VLOOKUP(AK72,[1]DATA!$L$2:$N$1911,IF(LEFT(D72,1)="F",3,2)))</f>
        <v>#N/A</v>
      </c>
      <c r="H72" s="10"/>
      <c r="I72" s="10"/>
      <c r="J72" s="13">
        <v>90</v>
      </c>
      <c r="K72" s="13"/>
      <c r="L72" s="13"/>
      <c r="M72" s="13"/>
      <c r="N72" s="14">
        <f>IF(MAX(CJ72:CL72)&gt;0,MAX(ABS(J72)*CJ72,ABS(K72)*CK72,CL72*ABS(L72)),0)</f>
        <v>0</v>
      </c>
      <c r="O72" s="15"/>
      <c r="P72" s="13">
        <v>55</v>
      </c>
      <c r="Q72" s="13"/>
      <c r="R72" s="13"/>
      <c r="S72" s="13"/>
      <c r="T72" s="14">
        <f>IF(MAX(CP72:CR72)&gt;0,MAX(ABS(P72)*CP72,ABS(Q72)*CQ72,CR72*ABS(R72)),0)</f>
        <v>0</v>
      </c>
      <c r="U72" s="16">
        <f>IF(OR(N72=0,T72=0),0,N72+T72)</f>
        <v>0</v>
      </c>
      <c r="V72" s="13">
        <v>105</v>
      </c>
      <c r="W72" s="13"/>
      <c r="X72" s="13"/>
      <c r="Y72" s="13"/>
      <c r="Z72" s="14">
        <f>IF(MAX(CV72:CX72)&gt;0,MAX(ABS(V72)*CV72,ABS(W72)*CW72,CX72*ABS(X72)),0)</f>
        <v>0</v>
      </c>
      <c r="AA72" s="16">
        <f ca="1">AI72*IF($AB$9="PL Total",AL72,IF($AB$9="Push Pull Total",AM72,IF($AB$9="Best Squat",N72,IF($AB$9="Best Bench",T72,Z72))))</f>
        <v>0</v>
      </c>
      <c r="AB72" s="17">
        <f ca="1">IF(OR(E72="",AA72=0),0,G72*IF(AND($G$4="Lb",$H$9="Wilks"),AA72/2.2046,AA72))</f>
        <v>0</v>
      </c>
      <c r="AC72" s="17">
        <f ca="1">IF(OR(AA72=0,C72=""),0,IF(AND(C72&gt;=23,C72&lt;=40),1,VLOOKUP($D72,[1]DATA!$A$2:$B$53,2,TRUE))*AB72)</f>
        <v>0</v>
      </c>
      <c r="AD72" s="18" t="e">
        <f ca="1">IF(D72="","",OFFSET([1]Setup!$Q$1,MATCH(D72,[1]Setup!N:N,0)-1,0))</f>
        <v>#N/A</v>
      </c>
      <c r="AE72" s="14">
        <f ca="1">IF(OR(AA72=0,AQ72=0),0,CONCATENATE(AU72,"-",D72,IF(AD72=1,"-",""),IF(AD72=1,IF(F72="SHW",F72,ROUND(F72,1)),"")))</f>
        <v>0</v>
      </c>
      <c r="AF72" s="12">
        <f ca="1">IF(OR(AA72=0),0,VLOOKUP(AU72,[1]Setup!$S$6:$T$15,2,TRUE))</f>
        <v>0</v>
      </c>
      <c r="AG72" s="19" t="s">
        <v>41</v>
      </c>
    </row>
    <row r="73" spans="1:33">
      <c r="A73" s="10" t="s">
        <v>125</v>
      </c>
      <c r="B73" s="11" t="s">
        <v>133</v>
      </c>
      <c r="C73" s="10">
        <v>59</v>
      </c>
      <c r="D73" s="10" t="s">
        <v>134</v>
      </c>
      <c r="E73" s="10">
        <v>59.3</v>
      </c>
      <c r="F73" s="12">
        <f>IF(OR(D73="",E73=""),"",IF(LEFT(D73,1)="M",VLOOKUP(E73,[1]Setup!$J$9:$K$23,2,TRUE),VLOOKUP(E73,[1]Setup!$L$9:$M$23,2,TRUE)))</f>
        <v>67.5</v>
      </c>
      <c r="G73" s="12" t="e">
        <f>IF(E73="",0,VLOOKUP(AK73,[1]DATA!$L$2:$N$1911,IF(LEFT(D73,1)="F",3,2)))</f>
        <v>#N/A</v>
      </c>
      <c r="H73" s="10"/>
      <c r="I73" s="10"/>
      <c r="J73" s="13">
        <v>120</v>
      </c>
      <c r="K73" s="13"/>
      <c r="L73" s="13"/>
      <c r="M73" s="13"/>
      <c r="N73" s="14">
        <f>IF(MAX(CJ73:CL73)&gt;0,MAX(ABS(J73)*CJ73,ABS(K73)*CK73,CL73*ABS(L73)),0)</f>
        <v>0</v>
      </c>
      <c r="O73" s="15"/>
      <c r="P73" s="13">
        <v>60</v>
      </c>
      <c r="Q73" s="13"/>
      <c r="R73" s="13"/>
      <c r="S73" s="13"/>
      <c r="T73" s="14">
        <f>IF(MAX(CP73:CR73)&gt;0,MAX(ABS(P73)*CP73,ABS(Q73)*CQ73,CR73*ABS(R73)),0)</f>
        <v>0</v>
      </c>
      <c r="U73" s="16">
        <f>IF(OR(N73=0,T73=0),0,N73+T73)</f>
        <v>0</v>
      </c>
      <c r="V73" s="13">
        <v>140</v>
      </c>
      <c r="W73" s="13"/>
      <c r="X73" s="13"/>
      <c r="Y73" s="13"/>
      <c r="Z73" s="14">
        <f>IF(MAX(CV73:CX73)&gt;0,MAX(ABS(V73)*CV73,ABS(W73)*CW73,CX73*ABS(X73)),0)</f>
        <v>0</v>
      </c>
      <c r="AA73" s="16">
        <f ca="1">AI73*IF($AB$9="PL Total",AL73,IF($AB$9="Push Pull Total",AM73,IF($AB$9="Best Squat",N73,IF($AB$9="Best Bench",T73,Z73))))</f>
        <v>0</v>
      </c>
      <c r="AB73" s="17">
        <f ca="1">IF(OR(E73="",AA73=0),0,G73*IF(AND($G$4="Lb",$H$9="Wilks"),AA73/2.2046,AA73))</f>
        <v>0</v>
      </c>
      <c r="AC73" s="17">
        <f ca="1">IF(OR(AA73=0,C73=""),0,IF(AND(C73&gt;=23,C73&lt;=40),1,VLOOKUP($D73,[1]DATA!$A$2:$B$53,2,TRUE))*AB73)</f>
        <v>0</v>
      </c>
      <c r="AD73" s="18" t="e">
        <f ca="1">IF(D73="","",OFFSET([1]Setup!$Q$1,MATCH(D73,[1]Setup!N:N,0)-1,0))</f>
        <v>#N/A</v>
      </c>
      <c r="AE73" s="14">
        <f ca="1">IF(OR(AA73=0,AQ73=0),0,CONCATENATE(AU73,"-",D73,IF(AD73=1,"-",""),IF(AD73=1,IF(F73="SHW",F73,ROUND(F73,1)),"")))</f>
        <v>0</v>
      </c>
      <c r="AF73" s="12">
        <f ca="1">IF(OR(AA73=0),0,VLOOKUP(AU73,[1]Setup!$S$6:$T$15,2,TRUE))</f>
        <v>0</v>
      </c>
      <c r="AG73" s="19" t="s">
        <v>41</v>
      </c>
    </row>
    <row r="74" spans="1:33">
      <c r="A74" s="10" t="s">
        <v>125</v>
      </c>
      <c r="B74" s="11" t="s">
        <v>135</v>
      </c>
      <c r="C74" s="10">
        <v>21</v>
      </c>
      <c r="D74" s="10" t="s">
        <v>136</v>
      </c>
      <c r="E74" s="10">
        <v>64</v>
      </c>
      <c r="F74" s="12">
        <f>IF(OR(D74="",E74=""),"",IF(LEFT(D74,1)="M",VLOOKUP(E74,[1]Setup!$J$9:$K$23,2,TRUE),VLOOKUP(E74,[1]Setup!$L$9:$M$23,2,TRUE)))</f>
        <v>75</v>
      </c>
      <c r="G74" s="12" t="e">
        <f>IF(E74="",0,VLOOKUP(AK74,[1]DATA!$L$2:$N$1911,IF(LEFT(D74,1)="F",3,2)))</f>
        <v>#N/A</v>
      </c>
      <c r="H74" s="10"/>
      <c r="I74" s="10"/>
      <c r="J74" s="13">
        <v>130</v>
      </c>
      <c r="K74" s="13"/>
      <c r="L74" s="13"/>
      <c r="M74" s="13"/>
      <c r="N74" s="14">
        <f>IF(MAX(CJ74:CL74)&gt;0,MAX(ABS(J74)*CJ74,ABS(K74)*CK74,CL74*ABS(L74)),0)</f>
        <v>0</v>
      </c>
      <c r="O74" s="15"/>
      <c r="P74" s="13">
        <v>95</v>
      </c>
      <c r="Q74" s="13"/>
      <c r="R74" s="13"/>
      <c r="S74" s="13"/>
      <c r="T74" s="14">
        <f>IF(MAX(CP74:CR74)&gt;0,MAX(ABS(P74)*CP74,ABS(Q74)*CQ74,CR74*ABS(R74)),0)</f>
        <v>0</v>
      </c>
      <c r="U74" s="16">
        <f>IF(OR(N74=0,T74=0),0,N74+T74)</f>
        <v>0</v>
      </c>
      <c r="V74" s="13">
        <v>180</v>
      </c>
      <c r="W74" s="13"/>
      <c r="X74" s="13"/>
      <c r="Y74" s="13"/>
      <c r="Z74" s="14">
        <f>IF(MAX(CV74:CX74)&gt;0,MAX(ABS(V74)*CV74,ABS(W74)*CW74,CX74*ABS(X74)),0)</f>
        <v>0</v>
      </c>
      <c r="AA74" s="16">
        <f ca="1">AI74*IF($AB$9="PL Total",AL74,IF($AB$9="Push Pull Total",AM74,IF($AB$9="Best Squat",N74,IF($AB$9="Best Bench",T74,Z74))))</f>
        <v>0</v>
      </c>
      <c r="AB74" s="17">
        <f ca="1">IF(OR(E74="",AA74=0),0,G74*IF(AND($G$4="Lb",$H$9="Wilks"),AA74/2.2046,AA74))</f>
        <v>0</v>
      </c>
      <c r="AC74" s="17">
        <f ca="1">IF(OR(AA74=0,C74=""),0,IF(AND(C74&gt;=23,C74&lt;=40),1,VLOOKUP($D74,[1]DATA!$A$2:$B$53,2,TRUE))*AB74)</f>
        <v>0</v>
      </c>
      <c r="AD74" s="18" t="e">
        <f ca="1">IF(D74="","",OFFSET([1]Setup!$Q$1,MATCH(D74,[1]Setup!N:N,0)-1,0))</f>
        <v>#N/A</v>
      </c>
      <c r="AE74" s="14">
        <f ca="1">IF(OR(AA74=0,AQ74=0),0,CONCATENATE(AU74,"-",D74,IF(AD74=1,"-",""),IF(AD74=1,IF(F74="SHW",F74,ROUND(F74,1)),"")))</f>
        <v>0</v>
      </c>
      <c r="AF74" s="12">
        <f ca="1">IF(OR(AA74=0),0,VLOOKUP(AU74,[1]Setup!$S$6:$T$15,2,TRUE))</f>
        <v>0</v>
      </c>
      <c r="AG74" s="19" t="s">
        <v>64</v>
      </c>
    </row>
    <row r="75" spans="1:33">
      <c r="A75" s="10" t="s">
        <v>125</v>
      </c>
      <c r="B75" s="11" t="s">
        <v>137</v>
      </c>
      <c r="C75" s="10">
        <v>13</v>
      </c>
      <c r="D75" s="10" t="s">
        <v>138</v>
      </c>
      <c r="E75" s="10">
        <v>59.2</v>
      </c>
      <c r="F75" s="12">
        <f>IF(OR(D75="",E75=""),"",IF(LEFT(D75,1)="M",VLOOKUP(E75,[1]Setup!$J$9:$K$23,2,TRUE),VLOOKUP(E75,[1]Setup!$L$9:$M$23,2,TRUE)))</f>
        <v>67.5</v>
      </c>
      <c r="G75" s="12" t="e">
        <f>IF(E75="",0,VLOOKUP(AK75,[1]DATA!$L$2:$N$1911,IF(LEFT(D75,1)="F",3,2)))</f>
        <v>#N/A</v>
      </c>
      <c r="H75" s="10"/>
      <c r="I75" s="10"/>
      <c r="J75" s="13">
        <v>130</v>
      </c>
      <c r="K75" s="13"/>
      <c r="L75" s="13"/>
      <c r="M75" s="13"/>
      <c r="N75" s="14">
        <f>IF(MAX(CJ75:CL75)&gt;0,MAX(ABS(J75)*CJ75,ABS(K75)*CK75,CL75*ABS(L75)),0)</f>
        <v>0</v>
      </c>
      <c r="O75" s="15"/>
      <c r="P75" s="13">
        <v>67.5</v>
      </c>
      <c r="Q75" s="13"/>
      <c r="R75" s="13"/>
      <c r="S75" s="13"/>
      <c r="T75" s="14">
        <f>IF(MAX(CP75:CR75)&gt;0,MAX(ABS(P75)*CP75,ABS(Q75)*CQ75,CR75*ABS(R75)),0)</f>
        <v>0</v>
      </c>
      <c r="U75" s="16">
        <f>IF(OR(N75=0,T75=0),0,N75+T75)</f>
        <v>0</v>
      </c>
      <c r="V75" s="13">
        <v>135</v>
      </c>
      <c r="W75" s="13"/>
      <c r="X75" s="13"/>
      <c r="Y75" s="13"/>
      <c r="Z75" s="14">
        <f>IF(MAX(CV75:CX75)&gt;0,MAX(ABS(V75)*CV75,ABS(W75)*CW75,CX75*ABS(X75)),0)</f>
        <v>0</v>
      </c>
      <c r="AA75" s="16">
        <f ca="1">AI75*IF($AB$9="PL Total",AL75,IF($AB$9="Push Pull Total",AM75,IF($AB$9="Best Squat",N75,IF($AB$9="Best Bench",T75,Z75))))</f>
        <v>0</v>
      </c>
      <c r="AB75" s="17">
        <f ca="1">IF(OR(E75="",AA75=0),0,G75*IF(AND($G$4="Lb",$H$9="Wilks"),AA75/2.2046,AA75))</f>
        <v>0</v>
      </c>
      <c r="AC75" s="17">
        <f ca="1">IF(OR(AA75=0,C75=""),0,IF(AND(C75&gt;=23,C75&lt;=40),1,VLOOKUP($D75,[1]DATA!$A$2:$B$53,2,TRUE))*AB75)</f>
        <v>0</v>
      </c>
      <c r="AD75" s="18" t="e">
        <f ca="1">IF(D75="","",OFFSET([1]Setup!$Q$1,MATCH(D75,[1]Setup!N:N,0)-1,0))</f>
        <v>#N/A</v>
      </c>
      <c r="AE75" s="14">
        <f ca="1">IF(OR(AA75=0,AQ75=0),0,CONCATENATE(AU75,"-",D75,IF(AD75=1,"-",""),IF(AD75=1,IF(F75="SHW",F75,ROUND(F75,1)),"")))</f>
        <v>0</v>
      </c>
      <c r="AF75" s="12">
        <f ca="1">IF(OR(AA75=0),0,VLOOKUP(AU75,[1]Setup!$S$6:$T$15,2,TRUE))</f>
        <v>0</v>
      </c>
      <c r="AG75" s="19" t="s">
        <v>33</v>
      </c>
    </row>
    <row r="76" spans="1:33">
      <c r="A76" s="10" t="s">
        <v>125</v>
      </c>
      <c r="B76" s="11" t="s">
        <v>139</v>
      </c>
      <c r="C76" s="10">
        <v>65</v>
      </c>
      <c r="D76" s="10" t="s">
        <v>140</v>
      </c>
      <c r="E76" s="10">
        <v>59.8</v>
      </c>
      <c r="F76" s="12">
        <f>IF(OR(D76="",E76=""),"",IF(LEFT(D76,1)="M",VLOOKUP(E76,[1]Setup!$J$9:$K$23,2,TRUE),VLOOKUP(E76,[1]Setup!$L$9:$M$23,2,TRUE)))</f>
        <v>67.5</v>
      </c>
      <c r="G76" s="12" t="e">
        <f>IF(E76="",0,VLOOKUP(AK76,[1]DATA!$L$2:$N$1911,IF(LEFT(D76,1)="F",3,2)))</f>
        <v>#N/A</v>
      </c>
      <c r="H76" s="10"/>
      <c r="I76" s="10"/>
      <c r="J76" s="13">
        <v>140</v>
      </c>
      <c r="K76" s="13"/>
      <c r="L76" s="13"/>
      <c r="M76" s="13"/>
      <c r="N76" s="14">
        <f>IF(MAX(CJ76:CL76)&gt;0,MAX(ABS(J76)*CJ76,ABS(K76)*CK76,CL76*ABS(L76)),0)</f>
        <v>0</v>
      </c>
      <c r="O76" s="15"/>
      <c r="P76" s="13">
        <v>55</v>
      </c>
      <c r="Q76" s="13"/>
      <c r="R76" s="13"/>
      <c r="S76" s="13"/>
      <c r="T76" s="14">
        <f>IF(MAX(CP76:CR76)&gt;0,MAX(ABS(P76)*CP76,ABS(Q76)*CQ76,CR76*ABS(R76)),0)</f>
        <v>0</v>
      </c>
      <c r="U76" s="16">
        <f>IF(OR(N76=0,T76=0),0,N76+T76)</f>
        <v>0</v>
      </c>
      <c r="V76" s="13">
        <v>150</v>
      </c>
      <c r="W76" s="13"/>
      <c r="X76" s="13"/>
      <c r="Y76" s="13"/>
      <c r="Z76" s="14">
        <f>IF(MAX(CV76:CX76)&gt;0,MAX(ABS(V76)*CV76,ABS(W76)*CW76,CX76*ABS(X76)),0)</f>
        <v>0</v>
      </c>
      <c r="AA76" s="16">
        <f ca="1">AI76*IF($AB$9="PL Total",AL76,IF($AB$9="Push Pull Total",AM76,IF($AB$9="Best Squat",N76,IF($AB$9="Best Bench",T76,Z76))))</f>
        <v>0</v>
      </c>
      <c r="AB76" s="17">
        <f ca="1">IF(OR(E76="",AA76=0),0,G76*IF(AND($G$4="Lb",$H$9="Wilks"),AA76/2.2046,AA76))</f>
        <v>0</v>
      </c>
      <c r="AC76" s="17">
        <f ca="1">IF(OR(AA76=0,C76=""),0,IF(AND(C76&gt;=23,C76&lt;=40),1,VLOOKUP($D76,[1]DATA!$A$2:$B$53,2,TRUE))*AB76)</f>
        <v>0</v>
      </c>
      <c r="AD76" s="18" t="e">
        <f ca="1">IF(D76="","",OFFSET([1]Setup!$Q$1,MATCH(D76,[1]Setup!N:N,0)-1,0))</f>
        <v>#N/A</v>
      </c>
      <c r="AE76" s="14">
        <f ca="1">IF(OR(AA76=0,AQ76=0),0,CONCATENATE(AU76,"-",D76,IF(AD76=1,"-",""),IF(AD76=1,IF(F76="SHW",F76,ROUND(F76,1)),"")))</f>
        <v>0</v>
      </c>
      <c r="AF76" s="12">
        <f ca="1">IF(OR(AA76=0),0,VLOOKUP(AU76,[1]Setup!$S$6:$T$15,2,TRUE))</f>
        <v>0</v>
      </c>
      <c r="AG76" s="19" t="s">
        <v>59</v>
      </c>
    </row>
    <row r="77" spans="1:33">
      <c r="A77" s="10" t="s">
        <v>125</v>
      </c>
      <c r="B77" s="11" t="s">
        <v>141</v>
      </c>
      <c r="C77" s="10">
        <v>52</v>
      </c>
      <c r="D77" s="10" t="s">
        <v>142</v>
      </c>
      <c r="E77" s="10">
        <v>66</v>
      </c>
      <c r="F77" s="12">
        <f>IF(OR(D77="",E77=""),"",IF(LEFT(D77,1)="M",VLOOKUP(E77,[1]Setup!$J$9:$K$23,2,TRUE),VLOOKUP(E77,[1]Setup!$L$9:$M$23,2,TRUE)))</f>
        <v>75</v>
      </c>
      <c r="G77" s="12" t="e">
        <f>IF(E77="",0,VLOOKUP(AK77,[1]DATA!$L$2:$N$1911,IF(LEFT(D77,1)="F",3,2)))</f>
        <v>#N/A</v>
      </c>
      <c r="H77" s="10"/>
      <c r="I77" s="10"/>
      <c r="J77" s="13">
        <v>140</v>
      </c>
      <c r="K77" s="13"/>
      <c r="L77" s="13"/>
      <c r="M77" s="13"/>
      <c r="N77" s="14">
        <f>IF(MAX(CJ77:CL77)&gt;0,MAX(ABS(J77)*CJ77,ABS(K77)*CK77,CL77*ABS(L77)),0)</f>
        <v>0</v>
      </c>
      <c r="O77" s="15"/>
      <c r="P77" s="13">
        <v>80</v>
      </c>
      <c r="Q77" s="13"/>
      <c r="R77" s="13"/>
      <c r="S77" s="13"/>
      <c r="T77" s="14">
        <f>IF(MAX(CP77:CR77)&gt;0,MAX(ABS(P77)*CP77,ABS(Q77)*CQ77,CR77*ABS(R77)),0)</f>
        <v>0</v>
      </c>
      <c r="U77" s="16">
        <f>IF(OR(N77=0,T77=0),0,N77+T77)</f>
        <v>0</v>
      </c>
      <c r="V77" s="13">
        <v>150</v>
      </c>
      <c r="W77" s="13"/>
      <c r="X77" s="13"/>
      <c r="Y77" s="13"/>
      <c r="Z77" s="14">
        <f>IF(MAX(CV77:CX77)&gt;0,MAX(ABS(V77)*CV77,ABS(W77)*CW77,CX77*ABS(X77)),0)</f>
        <v>0</v>
      </c>
      <c r="AA77" s="16">
        <f ca="1">AI77*IF($AB$9="PL Total",AL77,IF($AB$9="Push Pull Total",AM77,IF($AB$9="Best Squat",N77,IF($AB$9="Best Bench",T77,Z77))))</f>
        <v>0</v>
      </c>
      <c r="AB77" s="17">
        <f ca="1">IF(OR(E77="",AA77=0),0,G77*IF(AND($G$4="Lb",$H$9="Wilks"),AA77/2.2046,AA77))</f>
        <v>0</v>
      </c>
      <c r="AC77" s="17">
        <f ca="1">IF(OR(AA77=0,C77=""),0,IF(AND(C77&gt;=23,C77&lt;=40),1,VLOOKUP($D77,[1]DATA!$A$2:$B$53,2,TRUE))*AB77)</f>
        <v>0</v>
      </c>
      <c r="AD77" s="18" t="e">
        <f ca="1">IF(D77="","",OFFSET([1]Setup!$Q$1,MATCH(D77,[1]Setup!N:N,0)-1,0))</f>
        <v>#N/A</v>
      </c>
      <c r="AE77" s="14">
        <f ca="1">IF(OR(AA77=0,AQ77=0),0,CONCATENATE(AU77,"-",D77,IF(AD77=1,"-",""),IF(AD77=1,IF(F77="SHW",F77,ROUND(F77,1)),"")))</f>
        <v>0</v>
      </c>
      <c r="AF77" s="12">
        <f ca="1">IF(OR(AA77=0),0,VLOOKUP(AU77,[1]Setup!$S$6:$T$15,2,TRUE))</f>
        <v>0</v>
      </c>
      <c r="AG77" s="19" t="s">
        <v>69</v>
      </c>
    </row>
    <row r="78" spans="1:33">
      <c r="A78" s="10" t="s">
        <v>125</v>
      </c>
      <c r="B78" s="11" t="s">
        <v>143</v>
      </c>
      <c r="C78" s="10">
        <v>19</v>
      </c>
      <c r="D78" s="10" t="s">
        <v>144</v>
      </c>
      <c r="E78" s="10">
        <v>59</v>
      </c>
      <c r="F78" s="12">
        <f>IF(OR(D78="",E78=""),"",IF(LEFT(D78,1)="M",VLOOKUP(E78,[1]Setup!$J$9:$K$23,2,TRUE),VLOOKUP(E78,[1]Setup!$L$9:$M$23,2,TRUE)))</f>
        <v>67.5</v>
      </c>
      <c r="G78" s="12" t="e">
        <f>IF(E78="",0,VLOOKUP(AK78,[1]DATA!$L$2:$N$1911,IF(LEFT(D78,1)="F",3,2)))</f>
        <v>#N/A</v>
      </c>
      <c r="H78" s="10"/>
      <c r="I78" s="10"/>
      <c r="J78" s="13">
        <v>142.5</v>
      </c>
      <c r="K78" s="13"/>
      <c r="L78" s="13"/>
      <c r="M78" s="13"/>
      <c r="N78" s="14">
        <f>IF(MAX(CJ78:CL78)&gt;0,MAX(ABS(J78)*CJ78,ABS(K78)*CK78,CL78*ABS(L78)),0)</f>
        <v>0</v>
      </c>
      <c r="O78" s="15"/>
      <c r="P78" s="13">
        <v>90</v>
      </c>
      <c r="Q78" s="13"/>
      <c r="R78" s="13"/>
      <c r="S78" s="13"/>
      <c r="T78" s="14">
        <f>IF(MAX(CP78:CR78)&gt;0,MAX(ABS(P78)*CP78,ABS(Q78)*CQ78,CR78*ABS(R78)),0)</f>
        <v>0</v>
      </c>
      <c r="U78" s="16">
        <f>IF(OR(N78=0,T78=0),0,N78+T78)</f>
        <v>0</v>
      </c>
      <c r="V78" s="13">
        <v>182.5</v>
      </c>
      <c r="W78" s="13"/>
      <c r="X78" s="13"/>
      <c r="Y78" s="13"/>
      <c r="Z78" s="14">
        <f>IF(MAX(CV78:CX78)&gt;0,MAX(ABS(V78)*CV78,ABS(W78)*CW78,CX78*ABS(X78)),0)</f>
        <v>0</v>
      </c>
      <c r="AA78" s="16">
        <f ca="1">AI78*IF($AB$9="PL Total",AL78,IF($AB$9="Push Pull Total",AM78,IF($AB$9="Best Squat",N78,IF($AB$9="Best Bench",T78,Z78))))</f>
        <v>0</v>
      </c>
      <c r="AB78" s="17">
        <f ca="1">IF(OR(E78="",AA78=0),0,G78*IF(AND($G$4="Lb",$H$9="Wilks"),AA78/2.2046,AA78))</f>
        <v>0</v>
      </c>
      <c r="AC78" s="17">
        <f ca="1">IF(OR(AA78=0,C78=""),0,IF(AND(C78&gt;=23,C78&lt;=40),1,VLOOKUP($D78,[1]DATA!$A$2:$B$53,2,TRUE))*AB78)</f>
        <v>0</v>
      </c>
      <c r="AD78" s="18" t="e">
        <f ca="1">IF(D78="","",OFFSET([1]Setup!$Q$1,MATCH(D78,[1]Setup!N:N,0)-1,0))</f>
        <v>#N/A</v>
      </c>
      <c r="AE78" s="14">
        <f ca="1">IF(OR(AA78=0,AQ78=0),0,CONCATENATE(AU78,"-",D78,IF(AD78=1,"-",""),IF(AD78=1,IF(F78="SHW",F78,ROUND(F78,1)),"")))</f>
        <v>0</v>
      </c>
      <c r="AF78" s="12">
        <f ca="1">IF(OR(AA78=0),0,VLOOKUP(AU78,[1]Setup!$S$6:$T$15,2,TRUE))</f>
        <v>0</v>
      </c>
      <c r="AG78" s="19" t="s">
        <v>55</v>
      </c>
    </row>
    <row r="79" spans="1:33">
      <c r="A79" s="10" t="s">
        <v>125</v>
      </c>
      <c r="B79" s="11" t="s">
        <v>145</v>
      </c>
      <c r="C79" s="10">
        <v>61</v>
      </c>
      <c r="D79" s="10" t="s">
        <v>146</v>
      </c>
      <c r="E79" s="10">
        <v>65.5</v>
      </c>
      <c r="F79" s="12">
        <f>IF(OR(D79="",E79=""),"",IF(LEFT(D79,1)="M",VLOOKUP(E79,[1]Setup!$J$9:$K$23,2,TRUE),VLOOKUP(E79,[1]Setup!$L$9:$M$23,2,TRUE)))</f>
        <v>75</v>
      </c>
      <c r="G79" s="12" t="e">
        <f>IF(E79="",0,VLOOKUP(AK79,[1]DATA!$L$2:$N$1911,IF(LEFT(D79,1)="F",3,2)))</f>
        <v>#N/A</v>
      </c>
      <c r="H79" s="10"/>
      <c r="I79" s="10"/>
      <c r="J79" s="13">
        <v>145</v>
      </c>
      <c r="K79" s="13"/>
      <c r="L79" s="13"/>
      <c r="M79" s="13"/>
      <c r="N79" s="14">
        <f>IF(MAX(CJ79:CL79)&gt;0,MAX(ABS(J79)*CJ79,ABS(K79)*CK79,CL79*ABS(L79)),0)</f>
        <v>0</v>
      </c>
      <c r="O79" s="15"/>
      <c r="P79" s="13">
        <v>105</v>
      </c>
      <c r="Q79" s="13"/>
      <c r="R79" s="13"/>
      <c r="S79" s="13"/>
      <c r="T79" s="14">
        <f>IF(MAX(CP79:CR79)&gt;0,MAX(ABS(P79)*CP79,ABS(Q79)*CQ79,CR79*ABS(R79)),0)</f>
        <v>0</v>
      </c>
      <c r="U79" s="16">
        <f>IF(OR(N79=0,T79=0),0,N79+T79)</f>
        <v>0</v>
      </c>
      <c r="V79" s="13">
        <v>152.5</v>
      </c>
      <c r="W79" s="13"/>
      <c r="X79" s="13"/>
      <c r="Y79" s="13"/>
      <c r="Z79" s="14">
        <f>IF(MAX(CV79:CX79)&gt;0,MAX(ABS(V79)*CV79,ABS(W79)*CW79,CX79*ABS(X79)),0)</f>
        <v>0</v>
      </c>
      <c r="AA79" s="16">
        <f ca="1">AI79*IF($AB$9="PL Total",AL79,IF($AB$9="Push Pull Total",AM79,IF($AB$9="Best Squat",N79,IF($AB$9="Best Bench",T79,Z79))))</f>
        <v>0</v>
      </c>
      <c r="AB79" s="17">
        <f ca="1">IF(OR(E79="",AA79=0),0,G79*IF(AND($G$4="Lb",$H$9="Wilks"),AA79/2.2046,AA79))</f>
        <v>0</v>
      </c>
      <c r="AC79" s="17">
        <f ca="1">IF(OR(AA79=0,C79=""),0,IF(AND(C79&gt;=23,C79&lt;=40),1,VLOOKUP($D79,[1]DATA!$A$2:$B$53,2,TRUE))*AB79)</f>
        <v>0</v>
      </c>
      <c r="AD79" s="18" t="e">
        <f ca="1">IF(D79="","",OFFSET([1]Setup!$Q$1,MATCH(D79,[1]Setup!N:N,0)-1,0))</f>
        <v>#N/A</v>
      </c>
      <c r="AE79" s="14">
        <f ca="1">IF(OR(AA79=0,AQ79=0),0,CONCATENATE(AU79,"-",D79,IF(AD79=1,"-",""),IF(AD79=1,IF(F79="SHW",F79,ROUND(F79,1)),"")))</f>
        <v>0</v>
      </c>
      <c r="AF79" s="12">
        <f ca="1">IF(OR(AA79=0),0,VLOOKUP(AU79,[1]Setup!$S$6:$T$15,2,TRUE))</f>
        <v>0</v>
      </c>
      <c r="AG79" s="19" t="s">
        <v>39</v>
      </c>
    </row>
    <row r="80" spans="1:33">
      <c r="A80" s="10" t="s">
        <v>125</v>
      </c>
      <c r="B80" s="11" t="s">
        <v>147</v>
      </c>
      <c r="C80" s="10">
        <v>33</v>
      </c>
      <c r="D80" s="10" t="s">
        <v>127</v>
      </c>
      <c r="E80" s="10">
        <v>67.2</v>
      </c>
      <c r="F80" s="12">
        <f>IF(OR(D80="",E80=""),"",IF(LEFT(D80,1)="M",VLOOKUP(E80,[1]Setup!$J$9:$K$23,2,TRUE),VLOOKUP(E80,[1]Setup!$L$9:$M$23,2,TRUE)))</f>
        <v>75</v>
      </c>
      <c r="G80" s="12" t="e">
        <f>IF(E80="",0,VLOOKUP(AK80,[1]DATA!$L$2:$N$1911,IF(LEFT(D80,1)="F",3,2)))</f>
        <v>#N/A</v>
      </c>
      <c r="H80" s="10"/>
      <c r="I80" s="10"/>
      <c r="J80" s="13">
        <v>160</v>
      </c>
      <c r="K80" s="13"/>
      <c r="L80" s="13"/>
      <c r="M80" s="13"/>
      <c r="N80" s="14">
        <f>IF(MAX(CJ80:CL80)&gt;0,MAX(ABS(J80)*CJ80,ABS(K80)*CK80,CL80*ABS(L80)),0)</f>
        <v>0</v>
      </c>
      <c r="O80" s="15"/>
      <c r="P80" s="13">
        <v>100</v>
      </c>
      <c r="Q80" s="13"/>
      <c r="R80" s="13"/>
      <c r="S80" s="13"/>
      <c r="T80" s="14">
        <f>IF(MAX(CP80:CR80)&gt;0,MAX(ABS(P80)*CP80,ABS(Q80)*CQ80,CR80*ABS(R80)),0)</f>
        <v>0</v>
      </c>
      <c r="U80" s="16">
        <f>IF(OR(N80=0,T80=0),0,N80+T80)</f>
        <v>0</v>
      </c>
      <c r="V80" s="13">
        <v>220</v>
      </c>
      <c r="W80" s="13"/>
      <c r="X80" s="13"/>
      <c r="Y80" s="13"/>
      <c r="Z80" s="14">
        <f>IF(MAX(CV80:CX80)&gt;0,MAX(ABS(V80)*CV80,ABS(W80)*CW80,CX80*ABS(X80)),0)</f>
        <v>0</v>
      </c>
      <c r="AA80" s="16">
        <f ca="1">AI80*IF($AB$9="PL Total",AL80,IF($AB$9="Push Pull Total",AM80,IF($AB$9="Best Squat",N80,IF($AB$9="Best Bench",T80,Z80))))</f>
        <v>0</v>
      </c>
      <c r="AB80" s="17">
        <f ca="1">IF(OR(E80="",AA80=0),0,G80*IF(AND($G$4="Lb",$H$9="Wilks"),AA80/2.2046,AA80))</f>
        <v>0</v>
      </c>
      <c r="AC80" s="17">
        <f ca="1">IF(OR(AA80=0,C80=""),0,IF(AND(C80&gt;=23,C80&lt;=40),1,VLOOKUP($D80,[1]DATA!$A$2:$B$53,2,TRUE))*AB80)</f>
        <v>0</v>
      </c>
      <c r="AD80" s="18" t="e">
        <f ca="1">IF(D80="","",OFFSET([1]Setup!$Q$1,MATCH(D80,[1]Setup!N:N,0)-1,0))</f>
        <v>#N/A</v>
      </c>
      <c r="AE80" s="14">
        <f ca="1">IF(OR(AA80=0,AQ80=0),0,CONCATENATE(AU80,"-",D80,IF(AD80=1,"-",""),IF(AD80=1,IF(F80="SHW",F80,ROUND(F80,1)),"")))</f>
        <v>0</v>
      </c>
      <c r="AF80" s="12">
        <f ca="1">IF(OR(AA80=0),0,VLOOKUP(AU80,[1]Setup!$S$6:$T$15,2,TRUE))</f>
        <v>0</v>
      </c>
      <c r="AG80" s="19" t="s">
        <v>41</v>
      </c>
    </row>
    <row r="81" spans="1:33">
      <c r="A81" s="10" t="s">
        <v>125</v>
      </c>
      <c r="B81" s="11" t="s">
        <v>148</v>
      </c>
      <c r="C81" s="10">
        <v>19</v>
      </c>
      <c r="D81" s="10" t="s">
        <v>144</v>
      </c>
      <c r="E81" s="10">
        <v>62.5</v>
      </c>
      <c r="F81" s="12">
        <f>IF(OR(D81="",E81=""),"",IF(LEFT(D81,1)="M",VLOOKUP(E81,[1]Setup!$J$9:$K$23,2,TRUE),VLOOKUP(E81,[1]Setup!$L$9:$M$23,2,TRUE)))</f>
        <v>75</v>
      </c>
      <c r="G81" s="12" t="e">
        <f>IF(E81="",0,VLOOKUP(AK81,[1]DATA!$L$2:$N$1911,IF(LEFT(D81,1)="F",3,2)))</f>
        <v>#N/A</v>
      </c>
      <c r="H81" s="10"/>
      <c r="I81" s="10"/>
      <c r="J81" s="13">
        <v>160</v>
      </c>
      <c r="K81" s="13"/>
      <c r="L81" s="13"/>
      <c r="M81" s="13"/>
      <c r="N81" s="14">
        <f>IF(MAX(CJ81:CL81)&gt;0,MAX(ABS(J81)*CJ81,ABS(K81)*CK81,CL81*ABS(L81)),0)</f>
        <v>0</v>
      </c>
      <c r="O81" s="15"/>
      <c r="P81" s="13">
        <v>90</v>
      </c>
      <c r="Q81" s="13"/>
      <c r="R81" s="13"/>
      <c r="S81" s="13"/>
      <c r="T81" s="14">
        <f>IF(MAX(CP81:CR81)&gt;0,MAX(ABS(P81)*CP81,ABS(Q81)*CQ81,CR81*ABS(R81)),0)</f>
        <v>0</v>
      </c>
      <c r="U81" s="16">
        <f>IF(OR(N81=0,T81=0),0,N81+T81)</f>
        <v>0</v>
      </c>
      <c r="V81" s="13">
        <v>170</v>
      </c>
      <c r="W81" s="13"/>
      <c r="X81" s="13"/>
      <c r="Y81" s="13"/>
      <c r="Z81" s="14">
        <f>IF(MAX(CV81:CX81)&gt;0,MAX(ABS(V81)*CV81,ABS(W81)*CW81,CX81*ABS(X81)),0)</f>
        <v>0</v>
      </c>
      <c r="AA81" s="16">
        <f ca="1">AI81*IF($AB$9="PL Total",AL81,IF($AB$9="Push Pull Total",AM81,IF($AB$9="Best Squat",N81,IF($AB$9="Best Bench",T81,Z81))))</f>
        <v>0</v>
      </c>
      <c r="AB81" s="17">
        <f ca="1">IF(OR(E81="",AA81=0),0,G81*IF(AND($G$4="Lb",$H$9="Wilks"),AA81/2.2046,AA81))</f>
        <v>0</v>
      </c>
      <c r="AC81" s="17">
        <f ca="1">IF(OR(AA81=0,C81=""),0,IF(AND(C81&gt;=23,C81&lt;=40),1,VLOOKUP($D81,[1]DATA!$A$2:$B$53,2,TRUE))*AB81)</f>
        <v>0</v>
      </c>
      <c r="AD81" s="18" t="e">
        <f ca="1">IF(D81="","",OFFSET([1]Setup!$Q$1,MATCH(D81,[1]Setup!N:N,0)-1,0))</f>
        <v>#N/A</v>
      </c>
      <c r="AE81" s="14">
        <f ca="1">IF(OR(AA81=0,AQ81=0),0,CONCATENATE(AU81,"-",D81,IF(AD81=1,"-",""),IF(AD81=1,IF(F81="SHW",F81,ROUND(F81,1)),"")))</f>
        <v>0</v>
      </c>
      <c r="AF81" s="12">
        <f ca="1">IF(OR(AA81=0),0,VLOOKUP(AU81,[1]Setup!$S$6:$T$15,2,TRUE))</f>
        <v>0</v>
      </c>
      <c r="AG81" s="19" t="s">
        <v>41</v>
      </c>
    </row>
    <row r="82" spans="1:33">
      <c r="A82" s="10" t="s">
        <v>125</v>
      </c>
      <c r="B82" s="11" t="s">
        <v>149</v>
      </c>
      <c r="C82" s="10">
        <v>31</v>
      </c>
      <c r="D82" s="10" t="s">
        <v>127</v>
      </c>
      <c r="E82" s="10">
        <v>66.5</v>
      </c>
      <c r="F82" s="12">
        <f>IF(OR(D82="",E82=""),"",IF(LEFT(D82,1)="M",VLOOKUP(E82,[1]Setup!$J$9:$K$23,2,TRUE),VLOOKUP(E82,[1]Setup!$L$9:$M$23,2,TRUE)))</f>
        <v>75</v>
      </c>
      <c r="G82" s="12" t="e">
        <f>IF(E82="",0,VLOOKUP(AK82,[1]DATA!$L$2:$N$1911,IF(LEFT(D82,1)="F",3,2)))</f>
        <v>#N/A</v>
      </c>
      <c r="H82" s="10"/>
      <c r="I82" s="10"/>
      <c r="J82" s="13">
        <v>165</v>
      </c>
      <c r="K82" s="13"/>
      <c r="L82" s="13"/>
      <c r="M82" s="13"/>
      <c r="N82" s="14">
        <f>IF(MAX(CJ82:CL82)&gt;0,MAX(ABS(J82)*CJ82,ABS(K82)*CK82,CL82*ABS(L82)),0)</f>
        <v>0</v>
      </c>
      <c r="O82" s="15"/>
      <c r="P82" s="13">
        <v>140</v>
      </c>
      <c r="Q82" s="13"/>
      <c r="R82" s="13"/>
      <c r="S82" s="13"/>
      <c r="T82" s="14">
        <f>IF(MAX(CP82:CR82)&gt;0,MAX(ABS(P82)*CP82,ABS(Q82)*CQ82,CR82*ABS(R82)),0)</f>
        <v>0</v>
      </c>
      <c r="U82" s="16">
        <f>IF(OR(N82=0,T82=0),0,N82+T82)</f>
        <v>0</v>
      </c>
      <c r="V82" s="13">
        <v>205</v>
      </c>
      <c r="W82" s="13"/>
      <c r="X82" s="13"/>
      <c r="Y82" s="13"/>
      <c r="Z82" s="14">
        <f>IF(MAX(CV82:CX82)&gt;0,MAX(ABS(V82)*CV82,ABS(W82)*CW82,CX82*ABS(X82)),0)</f>
        <v>0</v>
      </c>
      <c r="AA82" s="16">
        <f ca="1">AI82*IF($AB$9="PL Total",AL82,IF($AB$9="Push Pull Total",AM82,IF($AB$9="Best Squat",N82,IF($AB$9="Best Bench",T82,Z82))))</f>
        <v>0</v>
      </c>
      <c r="AB82" s="17">
        <f ca="1">IF(OR(E82="",AA82=0),0,G82*IF(AND($G$4="Lb",$H$9="Wilks"),AA82/2.2046,AA82))</f>
        <v>0</v>
      </c>
      <c r="AC82" s="17">
        <f ca="1">IF(OR(AA82=0,C82=""),0,IF(AND(C82&gt;=23,C82&lt;=40),1,VLOOKUP($D82,[1]DATA!$A$2:$B$53,2,TRUE))*AB82)</f>
        <v>0</v>
      </c>
      <c r="AD82" s="18" t="e">
        <f ca="1">IF(D82="","",OFFSET([1]Setup!$Q$1,MATCH(D82,[1]Setup!N:N,0)-1,0))</f>
        <v>#N/A</v>
      </c>
      <c r="AE82" s="14">
        <f ca="1">IF(OR(AA82=0,AQ82=0),0,CONCATENATE(AU82,"-",D82,IF(AD82=1,"-",""),IF(AD82=1,IF(F82="SHW",F82,ROUND(F82,1)),"")))</f>
        <v>0</v>
      </c>
      <c r="AF82" s="12">
        <f ca="1">IF(OR(AA82=0),0,VLOOKUP(AU82,[1]Setup!$S$6:$T$15,2,TRUE))</f>
        <v>0</v>
      </c>
      <c r="AG82" s="19" t="s">
        <v>44</v>
      </c>
    </row>
  </sheetData>
  <mergeCells count="7">
    <mergeCell ref="B1:AG1"/>
    <mergeCell ref="B2:AG2"/>
    <mergeCell ref="B14:AG14"/>
    <mergeCell ref="B27:AG27"/>
    <mergeCell ref="B39:AG39"/>
    <mergeCell ref="B52:AG52"/>
    <mergeCell ref="B68:AG68"/>
  </mergeCells>
  <conditionalFormatting sqref="F4:G13 F15:G26 F28:G38 F40:G51 F53:G67 F69:G82">
    <cfRule type="expression" dxfId="30" priority="34" stopIfTrue="1">
      <formula>AND(ROW(F4)=$A$5)</formula>
    </cfRule>
  </conditionalFormatting>
  <conditionalFormatting sqref="A4:A76">
    <cfRule type="expression" dxfId="29" priority="33" stopIfTrue="1">
      <formula>AND($B4&lt;&gt;RIGHT($B$9,1))</formula>
    </cfRule>
  </conditionalFormatting>
  <conditionalFormatting sqref="V69:Y76 J69:M82 V4:Y13 P4:S13 J4:M13 J15:M26 V15:Y26 P15:S26 P28:S38 J28:M38 V28:Y38 V40:Y51 P40:S51 J40:M51 J53:M67 V53:Y67 P53:S67 P69:S82">
    <cfRule type="expression" dxfId="28" priority="28" stopIfTrue="1">
      <formula>AND(COLUMN(J4)=$A$4,ROW(J4)=$A$5)</formula>
    </cfRule>
    <cfRule type="cellIs" dxfId="27" priority="29" stopIfTrue="1" operator="lessThan">
      <formula>0</formula>
    </cfRule>
    <cfRule type="expression" dxfId="26" priority="30" stopIfTrue="1">
      <formula>OR(AND(ROW(J4)=$A$5,COLUMN(J4)&lt;$A$4,CJ4=1),AND(ROW(J4)&lt;$A$5,COLUMN(J4)=$A$4,CJ4=1))</formula>
    </cfRule>
  </conditionalFormatting>
  <conditionalFormatting sqref="C69:E76 C4:E13 H4:I13 H15:I26 C15:E26 C28:E38 H28:I38 H40:I51 C40:E51 C53:E67 H53:I67 H69:I82">
    <cfRule type="expression" dxfId="25" priority="26" stopIfTrue="1">
      <formula>AND(ROW(C4)=$A$5)</formula>
    </cfRule>
    <cfRule type="expression" dxfId="24" priority="27" stopIfTrue="1">
      <formula>AND($B4&lt;&gt;RIGHT($B$9,1))</formula>
    </cfRule>
  </conditionalFormatting>
  <conditionalFormatting sqref="T69:T76 T4:T13 N4:O13 N15:O26 T15:T26 T28:T38 N28:O38 N40:O51 T40:T51 T53:T67 N53:O67 N69:O82">
    <cfRule type="expression" dxfId="23" priority="25" stopIfTrue="1">
      <formula>AND(ROW(J4)=$A$5,COLUMN(J4)&lt;$A$4)</formula>
    </cfRule>
  </conditionalFormatting>
  <conditionalFormatting sqref="U4:U13 U15:U26 U28:U38 U40:U51 U53:U67 U69:U82">
    <cfRule type="expression" dxfId="22" priority="24" stopIfTrue="1">
      <formula>AND(ROW(Q4)=$A$5,COLUMN(Q4)&lt;$A$4)</formula>
    </cfRule>
  </conditionalFormatting>
  <conditionalFormatting sqref="Z4:Z13 Z15:Z26 Z28:Z38 Z40:Z51 Z53:Z67 Z69:Z82">
    <cfRule type="expression" dxfId="21" priority="23" stopIfTrue="1">
      <formula>AND(ROW(V4)=$A$5,$A$4&gt;21)</formula>
    </cfRule>
  </conditionalFormatting>
  <conditionalFormatting sqref="AA4:AA13 AA15:AA26 AA28:AA38 AA40:AA51 AA53:AA67 AA69:AA82">
    <cfRule type="expression" dxfId="20" priority="21" stopIfTrue="1">
      <formula>AND(ROW(W4)=$A$5)</formula>
    </cfRule>
    <cfRule type="expression" dxfId="19" priority="22" stopIfTrue="1">
      <formula>AND(AD4=1)</formula>
    </cfRule>
  </conditionalFormatting>
  <conditionalFormatting sqref="AB4:AB13 AB15:AB26 AB28:AB38 AB40:AB51 AB53:AB67 AB69:AB76">
    <cfRule type="expression" dxfId="18" priority="20" stopIfTrue="1">
      <formula>AND(AD4=2)</formula>
    </cfRule>
  </conditionalFormatting>
  <conditionalFormatting sqref="AC4:AC13 AC15:AC26 AC28:AC38 AC40:AC51 AC53:AC67 AC69:AC76">
    <cfRule type="expression" dxfId="17" priority="19" stopIfTrue="1">
      <formula>AND(AD4=3)</formula>
    </cfRule>
  </conditionalFormatting>
  <conditionalFormatting sqref="A4:A82">
    <cfRule type="expression" dxfId="16" priority="17" stopIfTrue="1">
      <formula>AND($B4&lt;&gt;RIGHT($B$9,1))</formula>
    </cfRule>
  </conditionalFormatting>
  <conditionalFormatting sqref="V69:Y82">
    <cfRule type="expression" dxfId="15" priority="12" stopIfTrue="1">
      <formula>AND(COLUMN(V69)=$A$4,ROW(V69)=$A$5)</formula>
    </cfRule>
    <cfRule type="cellIs" dxfId="14" priority="13" stopIfTrue="1" operator="lessThan">
      <formula>0</formula>
    </cfRule>
    <cfRule type="expression" dxfId="13" priority="14" stopIfTrue="1">
      <formula>OR(AND(ROW(V69)=$A$5,COLUMN(V69)&lt;$A$4,CV69=1),AND(ROW(V69)&lt;$A$5,COLUMN(V69)=$A$4,CV69=1))</formula>
    </cfRule>
  </conditionalFormatting>
  <conditionalFormatting sqref="C69:E82">
    <cfRule type="expression" dxfId="12" priority="10" stopIfTrue="1">
      <formula>AND(ROW(C69)=$A$5)</formula>
    </cfRule>
    <cfRule type="expression" dxfId="11" priority="11" stopIfTrue="1">
      <formula>AND($B69&lt;&gt;RIGHT($B$9,1))</formula>
    </cfRule>
  </conditionalFormatting>
  <conditionalFormatting sqref="T69:T82">
    <cfRule type="expression" dxfId="10" priority="9" stopIfTrue="1">
      <formula>AND(ROW(P69)=$A$5,COLUMN(P69)&lt;$A$4)</formula>
    </cfRule>
  </conditionalFormatting>
  <conditionalFormatting sqref="U4:U13">
    <cfRule type="expression" dxfId="9" priority="8" stopIfTrue="1">
      <formula>AND(ROW(Q4)=$A$5,COLUMN(Q4)&lt;$A$4)</formula>
    </cfRule>
  </conditionalFormatting>
  <conditionalFormatting sqref="Z4:Z13">
    <cfRule type="expression" dxfId="8" priority="7" stopIfTrue="1">
      <formula>AND(ROW(V4)=$A$5,$A$4&gt;21)</formula>
    </cfRule>
  </conditionalFormatting>
  <conditionalFormatting sqref="AA4:AA13">
    <cfRule type="expression" dxfId="7" priority="5" stopIfTrue="1">
      <formula>AND(ROW(W4)=$A$5)</formula>
    </cfRule>
    <cfRule type="expression" dxfId="6" priority="6" stopIfTrue="1">
      <formula>AND(AD4=1)</formula>
    </cfRule>
  </conditionalFormatting>
  <conditionalFormatting sqref="AB4:AB13 AB15:AB26 AB28:AB38 AB40:AB51 AB53:AB67 AB69:AB82">
    <cfRule type="expression" dxfId="5" priority="4" stopIfTrue="1">
      <formula>AND(AD4=2)</formula>
    </cfRule>
  </conditionalFormatting>
  <conditionalFormatting sqref="AC4:AC13 AC15:AC26 AC28:AC38 AC40:AC51 AC53:AC67 AC69:AC82">
    <cfRule type="expression" dxfId="4" priority="3" stopIfTrue="1">
      <formula>AND(AD4=3)</formula>
    </cfRule>
  </conditionalFormatting>
  <conditionalFormatting sqref="A2:A3">
    <cfRule type="expression" dxfId="3" priority="51" stopIfTrue="1">
      <formula>AND(#REF!&lt;&gt;RIGHT($B$9,1))</formula>
    </cfRule>
  </conditionalFormatting>
  <conditionalFormatting sqref="B4:B13 B15:B26 B28:B38 B40:B51 B53:B67 B69:B82">
    <cfRule type="cellIs" dxfId="2" priority="60" stopIfTrue="1" operator="equal">
      <formula>#REF!</formula>
    </cfRule>
    <cfRule type="expression" dxfId="1" priority="61" stopIfTrue="1">
      <formula>AND($B4&lt;&gt;RIGHT($B$9,1))</formula>
    </cfRule>
  </conditionalFormatting>
  <conditionalFormatting sqref="P3:S3 V3:Y3 J3:M3">
    <cfRule type="cellIs" dxfId="0" priority="1" stopIfTrue="1" operator="equal">
      <formula>$B$4</formula>
    </cfRule>
  </conditionalFormatting>
  <dataValidations count="8">
    <dataValidation type="custom" errorStyle="warning" allowBlank="1" showInputMessage="1" showErrorMessage="1" error="- Must be a multiple of 2.5 except for record attempts&#10;- Must be greater than previous good attempt&#10;- Must be &gt; or = to previous missed attempt" sqref="W69:Y82 Q69:S82 W4:Y13 K4:M13 Q4:S13 Q15:S26 W15:Y26 K15:M26 K28:M38 Q28:S38 W28:Y38 W40:Y51 K40:M51 Q40:S51 Q53:S67 W53:Y67 K53:M67 K69:M82">
      <formula1>AND(MOD(K4,2.5)=0,K4&gt;=ABS(J4),K4&gt;J4)</formula1>
    </dataValidation>
    <dataValidation type="list" errorStyle="warning" allowBlank="1" showInputMessage="1" showErrorMessage="1" promptTitle="Determine place using" prompt="1 = Division, Wt Class &amp; total&#10;2 = Division &amp; Total x Coef&#10;3 = Division &amp; Total x Coef x Age Coef" sqref="AD4:AD13 AD15:AD26 AD28:AD38 AD40:AD51 AD53:AD67 AD69:AD82">
      <formula1>"1,2,3"</formula1>
    </dataValidation>
    <dataValidation type="list" allowBlank="1" showInputMessage="1" showErrorMessage="1" prompt="1st Character must be M or F to designate male/female to compute Wilks Coef.  Examples:  M-O = open male, F-M1 = female master" sqref="D4:D13 D69:D82 D53:D67 D40:D51 D28:D38 D15:D26">
      <formula1>INDIRECT(#REF!)</formula1>
    </dataValidation>
    <dataValidation type="list" allowBlank="1" showInputMessage="1" showErrorMessage="1" sqref="AA3">
      <formula1>"PL Total, Best Squat, Best Bench, Best Deadlift, Push Pull Total"</formula1>
    </dataValidation>
    <dataValidation type="list" allowBlank="1" showInputMessage="1" showErrorMessage="1" sqref="A2 A4:A82">
      <formula1>"A,B,C,D,E,F,G,H"</formula1>
    </dataValidation>
    <dataValidation type="custom" errorStyle="warning" allowBlank="1" showInputMessage="1" showErrorMessage="1" error="Must be a multiple of 2.5 unless record attempt" sqref="V69:V82 P69:P82 V4:V13 J4:J13 P4:P13 P15:P26 V15:V26 J15:J26 J28:J38 P28:P38 V28:V38 V40:V51 J40:J51 P40:P51 P53:P67 V53:V67 J53:J67 J69:J82">
      <formula1>AND(MOD(J4,2.5)=0)</formula1>
    </dataValidation>
    <dataValidation allowBlank="1" showInputMessage="1" showErrorMessage="1" prompt="Don't enter anything here, these are calculated automatically." sqref="AA69:AC82 AF69:AF82 F69:G82 B68 AF4:AF13 AA4:AC13 F4:G13 U4:U13 B14 U15:U26 F15:G26 AF15:AF26 AA15:AC26 B27 AA28:AC38 U28:U38 F28:G38 AF28:AF38 B39 AF40:AF51 AA40:AC51 U40:U51 F40:G51 B52 F53:G67 AF53:AF67 AA53:AC67 U53:U67 U69:U82 B2"/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3 A1">
      <formula1>"Flt A,Flt B,Flt C,Flt D,Flt E,Flt F, Flt G,Flt H"</formula1>
    </dataValidation>
  </dataValidation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2018-09-16T16:16:44Z</cp:lastPrinted>
  <dcterms:created xsi:type="dcterms:W3CDTF">2018-09-16T16:03:34Z</dcterms:created>
  <dcterms:modified xsi:type="dcterms:W3CDTF">2018-09-16T16:26:47Z</dcterms:modified>
</cp:coreProperties>
</file>