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60" i="1"/>
  <c r="F59"/>
  <c r="F58"/>
  <c r="F57"/>
  <c r="F56"/>
  <c r="F55"/>
  <c r="F54"/>
  <c r="F53"/>
  <c r="F52"/>
  <c r="F51"/>
  <c r="F50"/>
  <c r="F49"/>
  <c r="F48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23"/>
  <c r="F22"/>
  <c r="F21"/>
  <c r="F20"/>
  <c r="F19"/>
  <c r="F18"/>
  <c r="F16"/>
  <c r="F15"/>
  <c r="F14"/>
  <c r="F13"/>
  <c r="F12"/>
  <c r="F11"/>
  <c r="F10"/>
  <c r="F9"/>
  <c r="F8"/>
  <c r="F7"/>
  <c r="F6"/>
  <c r="F5"/>
  <c r="F4"/>
  <c r="F3"/>
  <c r="F1"/>
</calcChain>
</file>

<file path=xl/sharedStrings.xml><?xml version="1.0" encoding="utf-8"?>
<sst xmlns="http://schemas.openxmlformats.org/spreadsheetml/2006/main" count="233" uniqueCount="97">
  <si>
    <t>Flt A</t>
  </si>
  <si>
    <t>Name</t>
  </si>
  <si>
    <t>Age</t>
  </si>
  <si>
    <t>Div</t>
  </si>
  <si>
    <t xml:space="preserve"> Squat  1</t>
  </si>
  <si>
    <t>Bench 1</t>
  </si>
  <si>
    <t>Deadlift 1</t>
  </si>
  <si>
    <t>Team</t>
  </si>
  <si>
    <t>A</t>
  </si>
  <si>
    <t>DEBRECZENI Zoltán</t>
  </si>
  <si>
    <t>MJ</t>
  </si>
  <si>
    <t>HUNGARY</t>
  </si>
  <si>
    <t>FÜLÖP Robin</t>
  </si>
  <si>
    <t>MT2</t>
  </si>
  <si>
    <t>PETROVICS Dávid</t>
  </si>
  <si>
    <t>KEREPESI-KOVÁCS Miklós</t>
  </si>
  <si>
    <t>JUHÁSZ Máté</t>
  </si>
  <si>
    <t>MT3</t>
  </si>
  <si>
    <t>KOVÁCS Martin Márk</t>
  </si>
  <si>
    <t>IGNÉCZI Árpád</t>
  </si>
  <si>
    <t>CARRIPILON Ibrian Mirko</t>
  </si>
  <si>
    <t>ARGENTINA</t>
  </si>
  <si>
    <t>BARRAH Bvinder Singh</t>
  </si>
  <si>
    <t>GREAT BRITAIN</t>
  </si>
  <si>
    <t>SUVERIK Martin</t>
  </si>
  <si>
    <t>SLOVAK Republic</t>
  </si>
  <si>
    <t>DEZSŐ Martin</t>
  </si>
  <si>
    <t>SKOTÁK Premisl</t>
  </si>
  <si>
    <t>CZECH Republic</t>
  </si>
  <si>
    <t>BARBAGLIA Edoardo</t>
  </si>
  <si>
    <t>ITALY</t>
  </si>
  <si>
    <t>ZUFFA Jaroslav</t>
  </si>
  <si>
    <t>B</t>
  </si>
  <si>
    <t>ERBAN Pavel</t>
  </si>
  <si>
    <t>MM6</t>
  </si>
  <si>
    <t>NGUYEN Tam</t>
  </si>
  <si>
    <t>MM2</t>
  </si>
  <si>
    <t>TERDIK Péter</t>
  </si>
  <si>
    <t>MO</t>
  </si>
  <si>
    <t>IVARS Gerard</t>
  </si>
  <si>
    <t>MM3</t>
  </si>
  <si>
    <t>FRANCE</t>
  </si>
  <si>
    <t>MARTINEZ NAVEIRA Jesus</t>
  </si>
  <si>
    <t>SPAIN</t>
  </si>
  <si>
    <t>WATSON Christopher</t>
  </si>
  <si>
    <t>BROWNING Cieron</t>
  </si>
  <si>
    <t>DERRICK Chris</t>
  </si>
  <si>
    <t>MARCHANT Brian</t>
  </si>
  <si>
    <t>MM1</t>
  </si>
  <si>
    <t>AUSTRALIA</t>
  </si>
  <si>
    <t>HERAK Peter</t>
  </si>
  <si>
    <t>MM4</t>
  </si>
  <si>
    <t>SMUK Ferenc</t>
  </si>
  <si>
    <t>MARSH Brendon</t>
  </si>
  <si>
    <t>SOUTH-AFRICA</t>
  </si>
  <si>
    <t>KARVAI Erik</t>
  </si>
  <si>
    <t>BAHRIA Imade</t>
  </si>
  <si>
    <t>C</t>
  </si>
  <si>
    <t>HAGYMÁSI János</t>
  </si>
  <si>
    <t>MM8</t>
  </si>
  <si>
    <t>KUTNER Petr</t>
  </si>
  <si>
    <t>SOLC Jaroslav</t>
  </si>
  <si>
    <t>MM5</t>
  </si>
  <si>
    <t>RAYMUNDO Reginaldo Aparecido</t>
  </si>
  <si>
    <t>BRASIL</t>
  </si>
  <si>
    <t>SEFL Miroslav</t>
  </si>
  <si>
    <t>DAVIES Stephen</t>
  </si>
  <si>
    <t>KÜRTI István</t>
  </si>
  <si>
    <t>BENCHABANE Fabrice</t>
  </si>
  <si>
    <t>MAYFIELD Tin</t>
  </si>
  <si>
    <t>HORAK Martin</t>
  </si>
  <si>
    <t>GOSIN Vladimir</t>
  </si>
  <si>
    <t>ISRAEL</t>
  </si>
  <si>
    <t>PLUNKETT Steven</t>
  </si>
  <si>
    <t>WHITE Martin</t>
  </si>
  <si>
    <t>KARSAI Zoltán</t>
  </si>
  <si>
    <t>D</t>
  </si>
  <si>
    <t>STOURAC Tomas</t>
  </si>
  <si>
    <t>BARTAL József</t>
  </si>
  <si>
    <t>PÁLVÖLGYI Péter</t>
  </si>
  <si>
    <t>BOGADAJEVS Aivis</t>
  </si>
  <si>
    <t>LATVIA</t>
  </si>
  <si>
    <t>KOVÁCS Viktor</t>
  </si>
  <si>
    <t>KORPEINEN Mikko</t>
  </si>
  <si>
    <t>FINLAND</t>
  </si>
  <si>
    <t>TESAR Lukas</t>
  </si>
  <si>
    <t>BARABÁS Dávid</t>
  </si>
  <si>
    <t>ONDRUS Andrej</t>
  </si>
  <si>
    <t>CZENTYE Péter</t>
  </si>
  <si>
    <t>TUMPEK Róbert</t>
  </si>
  <si>
    <t>STIR Attila</t>
  </si>
  <si>
    <t>FAZEKAS János</t>
  </si>
  <si>
    <t>Bwt</t>
  </si>
  <si>
    <t xml:space="preserve">Group B Squat START after Group A Squat </t>
  </si>
  <si>
    <t xml:space="preserve">Group D Squat START after Group C Squat </t>
  </si>
  <si>
    <t>DAY 4 - RAW Powerlifting START Group A Squat  9.00</t>
  </si>
  <si>
    <t>DAY 4 - RAW Powerlifting START Group C Squat  14.30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</si>
</sst>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</xf>
    <xf numFmtId="0" fontId="5" fillId="3" borderId="7" xfId="0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ál" xfId="0" builtinId="0"/>
  </cellStyles>
  <dxfs count="28"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y4%20-raw%20powerlifting%20man%2090%20-%2010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13" workbookViewId="0">
      <selection activeCell="B33" sqref="B33"/>
    </sheetView>
  </sheetViews>
  <sheetFormatPr defaultRowHeight="15"/>
  <cols>
    <col min="1" max="1" width="7.7109375" customWidth="1"/>
    <col min="2" max="2" width="21.5703125" customWidth="1"/>
    <col min="5" max="5" width="10.5703125" customWidth="1"/>
    <col min="6" max="6" width="10.7109375" customWidth="1"/>
    <col min="7" max="8" width="10.85546875" customWidth="1"/>
    <col min="9" max="9" width="10.42578125" customWidth="1"/>
    <col min="10" max="10" width="18.85546875" customWidth="1"/>
  </cols>
  <sheetData>
    <row r="1" spans="1:10" ht="15.7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92</v>
      </c>
      <c r="F1" s="4" t="str">
        <f>IF(E1="BWt (Kg)","WtCls (Kg)","WtCls (Lb)")</f>
        <v>WtCls (Lb)</v>
      </c>
      <c r="G1" s="5" t="s">
        <v>4</v>
      </c>
      <c r="H1" s="5" t="s">
        <v>5</v>
      </c>
      <c r="I1" s="5" t="s">
        <v>6</v>
      </c>
      <c r="J1" s="6" t="s">
        <v>7</v>
      </c>
    </row>
    <row r="2" spans="1:10" ht="26.25">
      <c r="A2" s="7"/>
      <c r="B2" s="12" t="s">
        <v>95</v>
      </c>
      <c r="C2" s="13"/>
      <c r="D2" s="13"/>
      <c r="E2" s="13"/>
      <c r="F2" s="13"/>
      <c r="G2" s="13"/>
      <c r="H2" s="13"/>
      <c r="I2" s="13"/>
      <c r="J2" s="13"/>
    </row>
    <row r="3" spans="1:10">
      <c r="A3" s="7" t="s">
        <v>8</v>
      </c>
      <c r="B3" s="8" t="s">
        <v>9</v>
      </c>
      <c r="C3" s="7">
        <v>21</v>
      </c>
      <c r="D3" s="7" t="s">
        <v>10</v>
      </c>
      <c r="E3" s="7">
        <v>96.4</v>
      </c>
      <c r="F3" s="9">
        <f>IF(OR(D3="",E3=""),"",IF(LEFT(D3,1)="M",VLOOKUP(E3,[1]Setup!$J$9:$K$23,2,TRUE),VLOOKUP(E3,[1]Setup!$L$9:$M$23,2,TRUE)))</f>
        <v>100</v>
      </c>
      <c r="G3" s="10">
        <v>185</v>
      </c>
      <c r="H3" s="10">
        <v>145</v>
      </c>
      <c r="I3" s="10">
        <v>235</v>
      </c>
      <c r="J3" s="11" t="s">
        <v>11</v>
      </c>
    </row>
    <row r="4" spans="1:10">
      <c r="A4" s="7" t="s">
        <v>8</v>
      </c>
      <c r="B4" s="8" t="s">
        <v>12</v>
      </c>
      <c r="C4" s="7">
        <v>17</v>
      </c>
      <c r="D4" s="7" t="s">
        <v>13</v>
      </c>
      <c r="E4" s="7">
        <v>96</v>
      </c>
      <c r="F4" s="9">
        <f>IF(OR(D4="",E4=""),"",IF(LEFT(D4,1)="M",VLOOKUP(E4,[1]Setup!$J$9:$K$23,2,TRUE),VLOOKUP(E4,[1]Setup!$L$9:$M$23,2,TRUE)))</f>
        <v>100</v>
      </c>
      <c r="G4" s="10">
        <v>185</v>
      </c>
      <c r="H4" s="10">
        <v>120</v>
      </c>
      <c r="I4" s="10">
        <v>240</v>
      </c>
      <c r="J4" s="11" t="s">
        <v>11</v>
      </c>
    </row>
    <row r="5" spans="1:10">
      <c r="A5" s="7" t="s">
        <v>8</v>
      </c>
      <c r="B5" s="8" t="s">
        <v>14</v>
      </c>
      <c r="C5" s="7">
        <v>17</v>
      </c>
      <c r="D5" s="7" t="s">
        <v>13</v>
      </c>
      <c r="E5" s="7">
        <v>95.2</v>
      </c>
      <c r="F5" s="9">
        <f>IF(OR(D5="",E5=""),"",IF(LEFT(D5,1)="M",VLOOKUP(E5,[1]Setup!$J$9:$K$23,2,TRUE),VLOOKUP(E5,[1]Setup!$L$9:$M$23,2,TRUE)))</f>
        <v>100</v>
      </c>
      <c r="G5" s="10">
        <v>185</v>
      </c>
      <c r="H5" s="10">
        <v>120</v>
      </c>
      <c r="I5" s="10">
        <v>210</v>
      </c>
      <c r="J5" s="11" t="s">
        <v>11</v>
      </c>
    </row>
    <row r="6" spans="1:10">
      <c r="A6" s="7" t="s">
        <v>8</v>
      </c>
      <c r="B6" s="8" t="s">
        <v>15</v>
      </c>
      <c r="C6" s="7">
        <v>21</v>
      </c>
      <c r="D6" s="7" t="s">
        <v>10</v>
      </c>
      <c r="E6" s="7">
        <v>99.6</v>
      </c>
      <c r="F6" s="9">
        <f>IF(OR(D6="",E6=""),"",IF(LEFT(D6,1)="M",VLOOKUP(E6,[1]Setup!$J$9:$K$23,2,TRUE),VLOOKUP(E6,[1]Setup!$L$9:$M$23,2,TRUE)))</f>
        <v>100</v>
      </c>
      <c r="G6" s="10">
        <v>200</v>
      </c>
      <c r="H6" s="10">
        <v>110</v>
      </c>
      <c r="I6" s="10">
        <v>250</v>
      </c>
      <c r="J6" s="11" t="s">
        <v>11</v>
      </c>
    </row>
    <row r="7" spans="1:10">
      <c r="A7" s="7" t="s">
        <v>8</v>
      </c>
      <c r="B7" s="8" t="s">
        <v>16</v>
      </c>
      <c r="C7" s="7">
        <v>18</v>
      </c>
      <c r="D7" s="7" t="s">
        <v>17</v>
      </c>
      <c r="E7" s="7">
        <v>87.7</v>
      </c>
      <c r="F7" s="9">
        <f>IF(OR(D7="",E7=""),"",IF(LEFT(D7,1)="M",VLOOKUP(E7,[1]Setup!$J$9:$K$23,2,TRUE),VLOOKUP(E7,[1]Setup!$L$9:$M$23,2,TRUE)))</f>
        <v>90</v>
      </c>
      <c r="G7" s="10">
        <v>210</v>
      </c>
      <c r="H7" s="10">
        <v>170</v>
      </c>
      <c r="I7" s="10">
        <v>240</v>
      </c>
      <c r="J7" s="11" t="s">
        <v>11</v>
      </c>
    </row>
    <row r="8" spans="1:10">
      <c r="A8" s="7" t="s">
        <v>8</v>
      </c>
      <c r="B8" s="8" t="s">
        <v>18</v>
      </c>
      <c r="C8" s="7">
        <v>21</v>
      </c>
      <c r="D8" s="7" t="s">
        <v>10</v>
      </c>
      <c r="E8" s="7">
        <v>96.1</v>
      </c>
      <c r="F8" s="9">
        <f>IF(OR(D8="",E8=""),"",IF(LEFT(D8,1)="M",VLOOKUP(E8,[1]Setup!$J$9:$K$23,2,TRUE),VLOOKUP(E8,[1]Setup!$L$9:$M$23,2,TRUE)))</f>
        <v>100</v>
      </c>
      <c r="G8" s="10">
        <v>230</v>
      </c>
      <c r="H8" s="10">
        <v>140</v>
      </c>
      <c r="I8" s="10">
        <v>270</v>
      </c>
      <c r="J8" s="11" t="s">
        <v>11</v>
      </c>
    </row>
    <row r="9" spans="1:10">
      <c r="A9" s="7" t="s">
        <v>8</v>
      </c>
      <c r="B9" s="8" t="s">
        <v>19</v>
      </c>
      <c r="C9" s="7">
        <v>23</v>
      </c>
      <c r="D9" s="7" t="s">
        <v>10</v>
      </c>
      <c r="E9" s="7">
        <v>88.5</v>
      </c>
      <c r="F9" s="9">
        <f>IF(OR(D9="",E9=""),"",IF(LEFT(D9,1)="M",VLOOKUP(E9,[1]Setup!$J$9:$K$23,2,TRUE),VLOOKUP(E9,[1]Setup!$L$9:$M$23,2,TRUE)))</f>
        <v>90</v>
      </c>
      <c r="G9" s="10">
        <v>235</v>
      </c>
      <c r="H9" s="10">
        <v>165</v>
      </c>
      <c r="I9" s="10">
        <v>275</v>
      </c>
      <c r="J9" s="11" t="s">
        <v>11</v>
      </c>
    </row>
    <row r="10" spans="1:10">
      <c r="A10" s="7" t="s">
        <v>8</v>
      </c>
      <c r="B10" s="8" t="s">
        <v>20</v>
      </c>
      <c r="C10" s="7">
        <v>23</v>
      </c>
      <c r="D10" s="7" t="s">
        <v>10</v>
      </c>
      <c r="E10" s="7">
        <v>99.7</v>
      </c>
      <c r="F10" s="9">
        <f>IF(OR(D10="",E10=""),"",IF(LEFT(D10,1)="M",VLOOKUP(E10,[1]Setup!$J$9:$K$23,2,TRUE),VLOOKUP(E10,[1]Setup!$L$9:$M$23,2,TRUE)))</f>
        <v>100</v>
      </c>
      <c r="G10" s="10">
        <v>240</v>
      </c>
      <c r="H10" s="10">
        <v>120</v>
      </c>
      <c r="I10" s="10">
        <v>215</v>
      </c>
      <c r="J10" s="11" t="s">
        <v>21</v>
      </c>
    </row>
    <row r="11" spans="1:10">
      <c r="A11" s="7" t="s">
        <v>8</v>
      </c>
      <c r="B11" s="8" t="s">
        <v>22</v>
      </c>
      <c r="C11" s="7">
        <v>20</v>
      </c>
      <c r="D11" s="7" t="s">
        <v>10</v>
      </c>
      <c r="E11" s="7">
        <v>89.1</v>
      </c>
      <c r="F11" s="9">
        <f>IF(OR(D11="",E11=""),"",IF(LEFT(D11,1)="M",VLOOKUP(E11,[1]Setup!$J$9:$K$23,2,TRUE),VLOOKUP(E11,[1]Setup!$L$9:$M$23,2,TRUE)))</f>
        <v>90</v>
      </c>
      <c r="G11" s="10">
        <v>260</v>
      </c>
      <c r="H11" s="10">
        <v>170</v>
      </c>
      <c r="I11" s="10">
        <v>270</v>
      </c>
      <c r="J11" s="11" t="s">
        <v>23</v>
      </c>
    </row>
    <row r="12" spans="1:10">
      <c r="A12" s="7" t="s">
        <v>8</v>
      </c>
      <c r="B12" s="8" t="s">
        <v>24</v>
      </c>
      <c r="C12" s="7">
        <v>18</v>
      </c>
      <c r="D12" s="7" t="s">
        <v>17</v>
      </c>
      <c r="E12" s="7">
        <v>90.5</v>
      </c>
      <c r="F12" s="9">
        <f>IF(OR(D12="",E12=""),"",IF(LEFT(D12,1)="M",VLOOKUP(E12,[1]Setup!$J$9:$K$23,2,TRUE),VLOOKUP(E12,[1]Setup!$L$9:$M$23,2,TRUE)))</f>
        <v>100</v>
      </c>
      <c r="G12" s="10">
        <v>260</v>
      </c>
      <c r="H12" s="10">
        <v>150</v>
      </c>
      <c r="I12" s="10">
        <v>250</v>
      </c>
      <c r="J12" s="11" t="s">
        <v>25</v>
      </c>
    </row>
    <row r="13" spans="1:10">
      <c r="A13" s="7" t="s">
        <v>8</v>
      </c>
      <c r="B13" s="8" t="s">
        <v>26</v>
      </c>
      <c r="C13" s="7">
        <v>21</v>
      </c>
      <c r="D13" s="7" t="s">
        <v>10</v>
      </c>
      <c r="E13" s="7">
        <v>94.7</v>
      </c>
      <c r="F13" s="9">
        <f>IF(OR(D13="",E13=""),"",IF(LEFT(D13,1)="M",VLOOKUP(E13,[1]Setup!$J$9:$K$23,2,TRUE),VLOOKUP(E13,[1]Setup!$L$9:$M$23,2,TRUE)))</f>
        <v>100</v>
      </c>
      <c r="G13" s="10">
        <v>270</v>
      </c>
      <c r="H13" s="10">
        <v>160</v>
      </c>
      <c r="I13" s="10">
        <v>280</v>
      </c>
      <c r="J13" s="11" t="s">
        <v>11</v>
      </c>
    </row>
    <row r="14" spans="1:10">
      <c r="A14" s="7" t="s">
        <v>8</v>
      </c>
      <c r="B14" s="8" t="s">
        <v>27</v>
      </c>
      <c r="C14" s="7">
        <v>21</v>
      </c>
      <c r="D14" s="7" t="s">
        <v>10</v>
      </c>
      <c r="E14" s="7">
        <v>97.1</v>
      </c>
      <c r="F14" s="9">
        <f>IF(OR(D14="",E14=""),"",IF(LEFT(D14,1)="M",VLOOKUP(E14,[1]Setup!$J$9:$K$23,2,TRUE),VLOOKUP(E14,[1]Setup!$L$9:$M$23,2,TRUE)))</f>
        <v>100</v>
      </c>
      <c r="G14" s="10">
        <v>272.5</v>
      </c>
      <c r="H14" s="10">
        <v>172.5</v>
      </c>
      <c r="I14" s="10">
        <v>272.5</v>
      </c>
      <c r="J14" s="11" t="s">
        <v>28</v>
      </c>
    </row>
    <row r="15" spans="1:10">
      <c r="A15" s="7" t="s">
        <v>8</v>
      </c>
      <c r="B15" s="8" t="s">
        <v>29</v>
      </c>
      <c r="C15" s="7">
        <v>23</v>
      </c>
      <c r="D15" s="7" t="s">
        <v>10</v>
      </c>
      <c r="E15" s="7">
        <v>88.9</v>
      </c>
      <c r="F15" s="9">
        <f>IF(OR(D15="",E15=""),"",IF(LEFT(D15,1)="M",VLOOKUP(E15,[1]Setup!$J$9:$K$23,2,TRUE),VLOOKUP(E15,[1]Setup!$L$9:$M$23,2,TRUE)))</f>
        <v>90</v>
      </c>
      <c r="G15" s="10">
        <v>280</v>
      </c>
      <c r="H15" s="10">
        <v>180</v>
      </c>
      <c r="I15" s="10">
        <v>270</v>
      </c>
      <c r="J15" s="11" t="s">
        <v>30</v>
      </c>
    </row>
    <row r="16" spans="1:10" ht="15.75" thickBot="1">
      <c r="A16" s="7" t="s">
        <v>8</v>
      </c>
      <c r="B16" s="8" t="s">
        <v>31</v>
      </c>
      <c r="C16" s="7">
        <v>21</v>
      </c>
      <c r="D16" s="7" t="s">
        <v>10</v>
      </c>
      <c r="E16" s="7">
        <v>88.9</v>
      </c>
      <c r="F16" s="9">
        <f>IF(OR(D16="",E16=""),"",IF(LEFT(D16,1)="M",VLOOKUP(E16,[1]Setup!$J$9:$K$23,2,TRUE),VLOOKUP(E16,[1]Setup!$L$9:$M$23,2,TRUE)))</f>
        <v>90</v>
      </c>
      <c r="G16" s="10">
        <v>285</v>
      </c>
      <c r="H16" s="10">
        <v>165</v>
      </c>
      <c r="I16" s="10">
        <v>280</v>
      </c>
      <c r="J16" s="11" t="s">
        <v>25</v>
      </c>
    </row>
    <row r="17" spans="1:10" ht="26.25">
      <c r="A17" s="7"/>
      <c r="B17" s="12" t="s">
        <v>93</v>
      </c>
      <c r="C17" s="13"/>
      <c r="D17" s="13"/>
      <c r="E17" s="13"/>
      <c r="F17" s="13"/>
      <c r="G17" s="13"/>
      <c r="H17" s="13"/>
      <c r="I17" s="13"/>
      <c r="J17" s="13"/>
    </row>
    <row r="18" spans="1:10">
      <c r="A18" s="7" t="s">
        <v>32</v>
      </c>
      <c r="B18" s="8" t="s">
        <v>33</v>
      </c>
      <c r="C18" s="7">
        <v>66</v>
      </c>
      <c r="D18" s="7" t="s">
        <v>34</v>
      </c>
      <c r="E18" s="7">
        <v>89.7</v>
      </c>
      <c r="F18" s="9">
        <f>IF(OR(D18="",E18=""),"",IF(LEFT(D18,1)="M",VLOOKUP(E18,[1]Setup!$J$9:$K$23,2,TRUE),VLOOKUP(E18,[1]Setup!$L$9:$M$23,2,TRUE)))</f>
        <v>90</v>
      </c>
      <c r="G18" s="10">
        <v>95</v>
      </c>
      <c r="H18" s="10">
        <v>75</v>
      </c>
      <c r="I18" s="10">
        <v>120</v>
      </c>
      <c r="J18" s="11" t="s">
        <v>28</v>
      </c>
    </row>
    <row r="19" spans="1:10">
      <c r="A19" s="7" t="s">
        <v>32</v>
      </c>
      <c r="B19" s="8" t="s">
        <v>35</v>
      </c>
      <c r="C19" s="7">
        <v>48</v>
      </c>
      <c r="D19" s="7" t="s">
        <v>36</v>
      </c>
      <c r="E19" s="7">
        <v>84.4</v>
      </c>
      <c r="F19" s="9">
        <f>IF(OR(D19="",E19=""),"",IF(LEFT(D19,1)="M",VLOOKUP(E19,[1]Setup!$J$9:$K$23,2,TRUE),VLOOKUP(E19,[1]Setup!$L$9:$M$23,2,TRUE)))</f>
        <v>90</v>
      </c>
      <c r="G19" s="10">
        <v>140</v>
      </c>
      <c r="H19" s="10">
        <v>140</v>
      </c>
      <c r="I19" s="10">
        <v>160</v>
      </c>
      <c r="J19" s="11" t="s">
        <v>25</v>
      </c>
    </row>
    <row r="20" spans="1:10">
      <c r="A20" s="7" t="s">
        <v>32</v>
      </c>
      <c r="B20" s="8" t="s">
        <v>37</v>
      </c>
      <c r="C20" s="7">
        <v>29</v>
      </c>
      <c r="D20" s="7" t="s">
        <v>38</v>
      </c>
      <c r="E20" s="7">
        <v>86.5</v>
      </c>
      <c r="F20" s="9">
        <f>IF(OR(D20="",E20=""),"",IF(LEFT(D20,1)="M",VLOOKUP(E20,[1]Setup!$J$9:$K$23,2,TRUE),VLOOKUP(E20,[1]Setup!$L$9:$M$23,2,TRUE)))</f>
        <v>90</v>
      </c>
      <c r="G20" s="10">
        <v>180</v>
      </c>
      <c r="H20" s="10">
        <v>140</v>
      </c>
      <c r="I20" s="10">
        <v>200</v>
      </c>
      <c r="J20" s="11" t="s">
        <v>11</v>
      </c>
    </row>
    <row r="21" spans="1:10">
      <c r="A21" s="7" t="s">
        <v>32</v>
      </c>
      <c r="B21" s="8" t="s">
        <v>39</v>
      </c>
      <c r="C21" s="7">
        <v>52</v>
      </c>
      <c r="D21" s="7" t="s">
        <v>40</v>
      </c>
      <c r="E21" s="7">
        <v>89.2</v>
      </c>
      <c r="F21" s="9">
        <f>IF(OR(D21="",E21=""),"",IF(LEFT(D21,1)="M",VLOOKUP(E21,[1]Setup!$J$9:$K$23,2,TRUE),VLOOKUP(E21,[1]Setup!$L$9:$M$23,2,TRUE)))</f>
        <v>90</v>
      </c>
      <c r="G21" s="10">
        <v>210</v>
      </c>
      <c r="H21" s="10">
        <v>110</v>
      </c>
      <c r="I21" s="10">
        <v>215</v>
      </c>
      <c r="J21" s="11" t="s">
        <v>41</v>
      </c>
    </row>
    <row r="22" spans="1:10">
      <c r="A22" s="7" t="s">
        <v>32</v>
      </c>
      <c r="B22" s="8" t="s">
        <v>42</v>
      </c>
      <c r="C22" s="7">
        <v>35</v>
      </c>
      <c r="D22" s="7" t="s">
        <v>38</v>
      </c>
      <c r="E22" s="7">
        <v>87.7</v>
      </c>
      <c r="F22" s="9">
        <f>IF(OR(D22="",E22=""),"",IF(LEFT(D22,1)="M",VLOOKUP(E22,[1]Setup!$J$9:$K$23,2,TRUE),VLOOKUP(E22,[1]Setup!$L$9:$M$23,2,TRUE)))</f>
        <v>90</v>
      </c>
      <c r="G22" s="10">
        <v>215</v>
      </c>
      <c r="H22" s="10">
        <v>130</v>
      </c>
      <c r="I22" s="10">
        <v>260</v>
      </c>
      <c r="J22" s="11" t="s">
        <v>43</v>
      </c>
    </row>
    <row r="23" spans="1:10">
      <c r="A23" s="7" t="s">
        <v>32</v>
      </c>
      <c r="B23" s="8" t="s">
        <v>44</v>
      </c>
      <c r="C23" s="7">
        <v>32</v>
      </c>
      <c r="D23" s="7" t="s">
        <v>38</v>
      </c>
      <c r="E23" s="7">
        <v>87.6</v>
      </c>
      <c r="F23" s="9">
        <f>IF(OR(D23="",E23=""),"",IF(LEFT(D23,1)="M",VLOOKUP(E23,[1]Setup!$J$9:$K$23,2,TRUE),VLOOKUP(E23,[1]Setup!$L$9:$M$23,2,TRUE)))</f>
        <v>90</v>
      </c>
      <c r="G23" s="10">
        <v>215</v>
      </c>
      <c r="H23" s="10">
        <v>137.5</v>
      </c>
      <c r="I23" s="10">
        <v>255</v>
      </c>
      <c r="J23" s="11" t="s">
        <v>23</v>
      </c>
    </row>
    <row r="24" spans="1:10">
      <c r="A24" s="7" t="s">
        <v>32</v>
      </c>
      <c r="B24" s="8" t="s">
        <v>45</v>
      </c>
      <c r="C24" s="7">
        <v>28</v>
      </c>
      <c r="D24" s="7" t="s">
        <v>38</v>
      </c>
      <c r="E24" s="7">
        <v>86.5</v>
      </c>
      <c r="F24" s="9">
        <f>IF(OR(D24="",E24=""),"",IF(LEFT(D24,1)="M",VLOOKUP(E24,[1]Setup!$J$9:$K$23,2,TRUE),VLOOKUP(E24,[1]Setup!$L$9:$M$23,2,TRUE)))</f>
        <v>90</v>
      </c>
      <c r="G24" s="10">
        <v>220</v>
      </c>
      <c r="H24" s="10">
        <v>165</v>
      </c>
      <c r="I24" s="10">
        <v>260</v>
      </c>
      <c r="J24" s="11" t="s">
        <v>23</v>
      </c>
    </row>
    <row r="25" spans="1:10">
      <c r="A25" s="7" t="s">
        <v>32</v>
      </c>
      <c r="B25" s="8" t="s">
        <v>46</v>
      </c>
      <c r="C25" s="7">
        <v>30</v>
      </c>
      <c r="D25" s="7" t="s">
        <v>38</v>
      </c>
      <c r="E25" s="7">
        <v>89.1</v>
      </c>
      <c r="F25" s="9">
        <f>IF(OR(D25="",E25=""),"",IF(LEFT(D25,1)="M",VLOOKUP(E25,[1]Setup!$J$9:$K$23,2,TRUE),VLOOKUP(E25,[1]Setup!$L$9:$M$23,2,TRUE)))</f>
        <v>90</v>
      </c>
      <c r="G25" s="10">
        <v>220</v>
      </c>
      <c r="H25" s="10">
        <v>140</v>
      </c>
      <c r="I25" s="10">
        <v>260</v>
      </c>
      <c r="J25" s="11" t="s">
        <v>23</v>
      </c>
    </row>
    <row r="26" spans="1:10">
      <c r="A26" s="7" t="s">
        <v>32</v>
      </c>
      <c r="B26" s="8" t="s">
        <v>47</v>
      </c>
      <c r="C26" s="7">
        <v>42</v>
      </c>
      <c r="D26" s="7" t="s">
        <v>48</v>
      </c>
      <c r="E26" s="7">
        <v>89.5</v>
      </c>
      <c r="F26" s="9">
        <f>IF(OR(D26="",E26=""),"",IF(LEFT(D26,1)="M",VLOOKUP(E26,[1]Setup!$J$9:$K$23,2,TRUE),VLOOKUP(E26,[1]Setup!$L$9:$M$23,2,TRUE)))</f>
        <v>90</v>
      </c>
      <c r="G26" s="10">
        <v>225</v>
      </c>
      <c r="H26" s="10">
        <v>125</v>
      </c>
      <c r="I26" s="10">
        <v>235</v>
      </c>
      <c r="J26" s="11" t="s">
        <v>49</v>
      </c>
    </row>
    <row r="27" spans="1:10">
      <c r="A27" s="7" t="s">
        <v>32</v>
      </c>
      <c r="B27" s="8" t="s">
        <v>50</v>
      </c>
      <c r="C27" s="7">
        <v>57</v>
      </c>
      <c r="D27" s="7" t="s">
        <v>51</v>
      </c>
      <c r="E27" s="7">
        <v>89</v>
      </c>
      <c r="F27" s="9">
        <f>IF(OR(D27="",E27=""),"",IF(LEFT(D27,1)="M",VLOOKUP(E27,[1]Setup!$J$9:$K$23,2,TRUE),VLOOKUP(E27,[1]Setup!$L$9:$M$23,2,TRUE)))</f>
        <v>90</v>
      </c>
      <c r="G27" s="10">
        <v>230</v>
      </c>
      <c r="H27" s="10">
        <v>120</v>
      </c>
      <c r="I27" s="10">
        <v>230</v>
      </c>
      <c r="J27" s="11" t="s">
        <v>25</v>
      </c>
    </row>
    <row r="28" spans="1:10">
      <c r="A28" s="7" t="s">
        <v>32</v>
      </c>
      <c r="B28" s="8" t="s">
        <v>52</v>
      </c>
      <c r="C28" s="7">
        <v>66</v>
      </c>
      <c r="D28" s="7" t="s">
        <v>34</v>
      </c>
      <c r="E28" s="7">
        <v>88.2</v>
      </c>
      <c r="F28" s="9">
        <f>IF(OR(D28="",E28=""),"",IF(LEFT(D28,1)="M",VLOOKUP(E28,[1]Setup!$J$9:$K$23,2,TRUE),VLOOKUP(E28,[1]Setup!$L$9:$M$23,2,TRUE)))</f>
        <v>90</v>
      </c>
      <c r="G28" s="10">
        <v>240</v>
      </c>
      <c r="H28" s="10">
        <v>100</v>
      </c>
      <c r="I28" s="10">
        <v>240</v>
      </c>
      <c r="J28" s="11" t="s">
        <v>11</v>
      </c>
    </row>
    <row r="29" spans="1:10">
      <c r="A29" s="7" t="s">
        <v>32</v>
      </c>
      <c r="B29" s="8" t="s">
        <v>53</v>
      </c>
      <c r="C29" s="7">
        <v>31</v>
      </c>
      <c r="D29" s="7" t="s">
        <v>38</v>
      </c>
      <c r="E29" s="7">
        <v>89.1</v>
      </c>
      <c r="F29" s="9">
        <f>IF(OR(D29="",E29=""),"",IF(LEFT(D29,1)="M",VLOOKUP(E29,[1]Setup!$J$9:$K$23,2,TRUE),VLOOKUP(E29,[1]Setup!$L$9:$M$23,2,TRUE)))</f>
        <v>90</v>
      </c>
      <c r="G29" s="10">
        <v>250</v>
      </c>
      <c r="H29" s="10">
        <v>135</v>
      </c>
      <c r="I29" s="10">
        <v>260</v>
      </c>
      <c r="J29" s="11" t="s">
        <v>54</v>
      </c>
    </row>
    <row r="30" spans="1:10">
      <c r="A30" s="7" t="s">
        <v>32</v>
      </c>
      <c r="B30" s="8" t="s">
        <v>55</v>
      </c>
      <c r="C30" s="7">
        <v>31</v>
      </c>
      <c r="D30" s="7" t="s">
        <v>38</v>
      </c>
      <c r="E30" s="7">
        <v>88.7</v>
      </c>
      <c r="F30" s="9">
        <f>IF(OR(D30="",E30=""),"",IF(LEFT(D30,1)="M",VLOOKUP(E30,[1]Setup!$J$9:$K$23,2,TRUE),VLOOKUP(E30,[1]Setup!$L$9:$M$23,2,TRUE)))</f>
        <v>90</v>
      </c>
      <c r="G30" s="10">
        <v>250</v>
      </c>
      <c r="H30" s="10">
        <v>175</v>
      </c>
      <c r="I30" s="10">
        <v>250</v>
      </c>
      <c r="J30" s="11" t="s">
        <v>25</v>
      </c>
    </row>
    <row r="31" spans="1:10" ht="15.75" thickBot="1">
      <c r="A31" s="7" t="s">
        <v>32</v>
      </c>
      <c r="B31" s="8" t="s">
        <v>56</v>
      </c>
      <c r="C31" s="7">
        <v>43</v>
      </c>
      <c r="D31" s="7" t="s">
        <v>48</v>
      </c>
      <c r="E31" s="7">
        <v>90</v>
      </c>
      <c r="F31" s="9">
        <f>IF(OR(D31="",E31=""),"",IF(LEFT(D31,1)="M",VLOOKUP(E31,[1]Setup!$J$9:$K$23,2,TRUE),VLOOKUP(E31,[1]Setup!$L$9:$M$23,2,TRUE)))</f>
        <v>90</v>
      </c>
      <c r="G31" s="10">
        <v>260</v>
      </c>
      <c r="H31" s="10">
        <v>125</v>
      </c>
      <c r="I31" s="10">
        <v>270</v>
      </c>
      <c r="J31" s="11" t="s">
        <v>41</v>
      </c>
    </row>
    <row r="32" spans="1:10" ht="26.25">
      <c r="A32" s="7"/>
      <c r="B32" s="12" t="s">
        <v>96</v>
      </c>
      <c r="C32" s="13"/>
      <c r="D32" s="13"/>
      <c r="E32" s="13"/>
      <c r="F32" s="13"/>
      <c r="G32" s="13"/>
      <c r="H32" s="13"/>
      <c r="I32" s="13"/>
      <c r="J32" s="13"/>
    </row>
    <row r="33" spans="1:10">
      <c r="A33" s="7" t="s">
        <v>57</v>
      </c>
      <c r="B33" s="8" t="s">
        <v>58</v>
      </c>
      <c r="C33" s="7">
        <v>77</v>
      </c>
      <c r="D33" s="7" t="s">
        <v>59</v>
      </c>
      <c r="E33" s="7">
        <v>97.5</v>
      </c>
      <c r="F33" s="9">
        <f>IF(OR(D33="",E33=""),"",IF(LEFT(D33,1)="M",VLOOKUP(E33,[1]Setup!$J$9:$K$23,2,TRUE),VLOOKUP(E33,[1]Setup!$L$9:$M$23,2,TRUE)))</f>
        <v>100</v>
      </c>
      <c r="G33" s="10">
        <v>130</v>
      </c>
      <c r="H33" s="10">
        <v>40</v>
      </c>
      <c r="I33" s="10">
        <v>140</v>
      </c>
      <c r="J33" s="11" t="s">
        <v>11</v>
      </c>
    </row>
    <row r="34" spans="1:10">
      <c r="A34" s="7" t="s">
        <v>57</v>
      </c>
      <c r="B34" s="8" t="s">
        <v>60</v>
      </c>
      <c r="C34" s="7">
        <v>68</v>
      </c>
      <c r="D34" s="7" t="s">
        <v>34</v>
      </c>
      <c r="E34" s="7">
        <v>90.2</v>
      </c>
      <c r="F34" s="9">
        <f>IF(OR(D34="",E34=""),"",IF(LEFT(D34,1)="M",VLOOKUP(E34,[1]Setup!$J$9:$K$23,2,TRUE),VLOOKUP(E34,[1]Setup!$L$9:$M$23,2,TRUE)))</f>
        <v>100</v>
      </c>
      <c r="G34" s="10">
        <v>140</v>
      </c>
      <c r="H34" s="10">
        <v>70</v>
      </c>
      <c r="I34" s="10">
        <v>170</v>
      </c>
      <c r="J34" s="11" t="s">
        <v>28</v>
      </c>
    </row>
    <row r="35" spans="1:10">
      <c r="A35" s="7" t="s">
        <v>57</v>
      </c>
      <c r="B35" s="8" t="s">
        <v>61</v>
      </c>
      <c r="C35" s="7">
        <v>61</v>
      </c>
      <c r="D35" s="7" t="s">
        <v>62</v>
      </c>
      <c r="E35" s="7">
        <v>97.3</v>
      </c>
      <c r="F35" s="9">
        <f>IF(OR(D35="",E35=""),"",IF(LEFT(D35,1)="M",VLOOKUP(E35,[1]Setup!$J$9:$K$23,2,TRUE),VLOOKUP(E35,[1]Setup!$L$9:$M$23,2,TRUE)))</f>
        <v>100</v>
      </c>
      <c r="G35" s="10">
        <v>170</v>
      </c>
      <c r="H35" s="10">
        <v>135</v>
      </c>
      <c r="I35" s="10">
        <v>170</v>
      </c>
      <c r="J35" s="11" t="s">
        <v>25</v>
      </c>
    </row>
    <row r="36" spans="1:10">
      <c r="A36" s="7" t="s">
        <v>57</v>
      </c>
      <c r="B36" s="8" t="s">
        <v>63</v>
      </c>
      <c r="C36" s="7">
        <v>42</v>
      </c>
      <c r="D36" s="7" t="s">
        <v>48</v>
      </c>
      <c r="E36" s="7">
        <v>94.9</v>
      </c>
      <c r="F36" s="9">
        <f>IF(OR(D36="",E36=""),"",IF(LEFT(D36,1)="M",VLOOKUP(E36,[1]Setup!$J$9:$K$23,2,TRUE),VLOOKUP(E36,[1]Setup!$L$9:$M$23,2,TRUE)))</f>
        <v>100</v>
      </c>
      <c r="G36" s="10">
        <v>180</v>
      </c>
      <c r="H36" s="10">
        <v>130</v>
      </c>
      <c r="I36" s="10">
        <v>250</v>
      </c>
      <c r="J36" s="11" t="s">
        <v>64</v>
      </c>
    </row>
    <row r="37" spans="1:10">
      <c r="A37" s="7" t="s">
        <v>57</v>
      </c>
      <c r="B37" s="8" t="s">
        <v>65</v>
      </c>
      <c r="C37" s="7">
        <v>47</v>
      </c>
      <c r="D37" s="7" t="s">
        <v>36</v>
      </c>
      <c r="E37" s="7">
        <v>96.7</v>
      </c>
      <c r="F37" s="9">
        <f>IF(OR(D37="",E37=""),"",IF(LEFT(D37,1)="M",VLOOKUP(E37,[1]Setup!$J$9:$K$23,2,TRUE),VLOOKUP(E37,[1]Setup!$L$9:$M$23,2,TRUE)))</f>
        <v>100</v>
      </c>
      <c r="G37" s="10">
        <v>205</v>
      </c>
      <c r="H37" s="10">
        <v>140</v>
      </c>
      <c r="I37" s="10">
        <v>210</v>
      </c>
      <c r="J37" s="11" t="s">
        <v>28</v>
      </c>
    </row>
    <row r="38" spans="1:10">
      <c r="A38" s="7" t="s">
        <v>57</v>
      </c>
      <c r="B38" s="8" t="s">
        <v>66</v>
      </c>
      <c r="C38" s="7">
        <v>52</v>
      </c>
      <c r="D38" s="7" t="s">
        <v>40</v>
      </c>
      <c r="E38" s="7">
        <v>99.3</v>
      </c>
      <c r="F38" s="9">
        <f>IF(OR(D38="",E38=""),"",IF(LEFT(D38,1)="M",VLOOKUP(E38,[1]Setup!$J$9:$K$23,2,TRUE),VLOOKUP(E38,[1]Setup!$L$9:$M$23,2,TRUE)))</f>
        <v>100</v>
      </c>
      <c r="G38" s="10">
        <v>210</v>
      </c>
      <c r="H38" s="10">
        <v>135</v>
      </c>
      <c r="I38" s="10">
        <v>220</v>
      </c>
      <c r="J38" s="11" t="s">
        <v>23</v>
      </c>
    </row>
    <row r="39" spans="1:10">
      <c r="A39" s="7" t="s">
        <v>57</v>
      </c>
      <c r="B39" s="8" t="s">
        <v>67</v>
      </c>
      <c r="C39" s="7">
        <v>46</v>
      </c>
      <c r="D39" s="7" t="s">
        <v>36</v>
      </c>
      <c r="E39" s="7">
        <v>90.7</v>
      </c>
      <c r="F39" s="9">
        <f>IF(OR(D39="",E39=""),"",IF(LEFT(D39,1)="M",VLOOKUP(E39,[1]Setup!$J$9:$K$23,2,TRUE),VLOOKUP(E39,[1]Setup!$L$9:$M$23,2,TRUE)))</f>
        <v>100</v>
      </c>
      <c r="G39" s="10">
        <v>210</v>
      </c>
      <c r="H39" s="10">
        <v>160</v>
      </c>
      <c r="I39" s="10">
        <v>220</v>
      </c>
      <c r="J39" s="11" t="s">
        <v>11</v>
      </c>
    </row>
    <row r="40" spans="1:10">
      <c r="A40" s="7" t="s">
        <v>57</v>
      </c>
      <c r="B40" s="8" t="s">
        <v>68</v>
      </c>
      <c r="C40" s="7">
        <v>47</v>
      </c>
      <c r="D40" s="7" t="s">
        <v>36</v>
      </c>
      <c r="E40" s="7">
        <v>95.5</v>
      </c>
      <c r="F40" s="9">
        <f>IF(OR(D40="",E40=""),"",IF(LEFT(D40,1)="M",VLOOKUP(E40,[1]Setup!$J$9:$K$23,2,TRUE),VLOOKUP(E40,[1]Setup!$L$9:$M$23,2,TRUE)))</f>
        <v>100</v>
      </c>
      <c r="G40" s="10">
        <v>212.5</v>
      </c>
      <c r="H40" s="10">
        <v>122.5</v>
      </c>
      <c r="I40" s="10">
        <v>240</v>
      </c>
      <c r="J40" s="11" t="s">
        <v>41</v>
      </c>
    </row>
    <row r="41" spans="1:10">
      <c r="A41" s="7" t="s">
        <v>57</v>
      </c>
      <c r="B41" s="8" t="s">
        <v>69</v>
      </c>
      <c r="C41" s="7">
        <v>45</v>
      </c>
      <c r="D41" s="7" t="s">
        <v>36</v>
      </c>
      <c r="E41" s="7">
        <v>96.6</v>
      </c>
      <c r="F41" s="9">
        <f>IF(OR(D41="",E41=""),"",IF(LEFT(D41,1)="M",VLOOKUP(E41,[1]Setup!$J$9:$K$23,2,TRUE),VLOOKUP(E41,[1]Setup!$L$9:$M$23,2,TRUE)))</f>
        <v>100</v>
      </c>
      <c r="G41" s="10">
        <v>220</v>
      </c>
      <c r="H41" s="10">
        <v>160</v>
      </c>
      <c r="I41" s="10">
        <v>260</v>
      </c>
      <c r="J41" s="11" t="s">
        <v>23</v>
      </c>
    </row>
    <row r="42" spans="1:10">
      <c r="A42" s="7" t="s">
        <v>57</v>
      </c>
      <c r="B42" s="8" t="s">
        <v>70</v>
      </c>
      <c r="C42" s="7">
        <v>41</v>
      </c>
      <c r="D42" s="7" t="s">
        <v>48</v>
      </c>
      <c r="E42" s="7">
        <v>98.4</v>
      </c>
      <c r="F42" s="9">
        <f>IF(OR(D42="",E42=""),"",IF(LEFT(D42,1)="M",VLOOKUP(E42,[1]Setup!$J$9:$K$23,2,TRUE),VLOOKUP(E42,[1]Setup!$L$9:$M$23,2,TRUE)))</f>
        <v>100</v>
      </c>
      <c r="G42" s="10">
        <v>220</v>
      </c>
      <c r="H42" s="10">
        <v>160</v>
      </c>
      <c r="I42" s="10">
        <v>220</v>
      </c>
      <c r="J42" s="11" t="s">
        <v>28</v>
      </c>
    </row>
    <row r="43" spans="1:10">
      <c r="A43" s="7" t="s">
        <v>57</v>
      </c>
      <c r="B43" s="8" t="s">
        <v>71</v>
      </c>
      <c r="C43" s="7">
        <v>53</v>
      </c>
      <c r="D43" s="7" t="s">
        <v>40</v>
      </c>
      <c r="E43" s="7">
        <v>93.8</v>
      </c>
      <c r="F43" s="9">
        <f>IF(OR(D43="",E43=""),"",IF(LEFT(D43,1)="M",VLOOKUP(E43,[1]Setup!$J$9:$K$23,2,TRUE),VLOOKUP(E43,[1]Setup!$L$9:$M$23,2,TRUE)))</f>
        <v>100</v>
      </c>
      <c r="G43" s="10">
        <v>220</v>
      </c>
      <c r="H43" s="10">
        <v>150</v>
      </c>
      <c r="I43" s="10">
        <v>260</v>
      </c>
      <c r="J43" s="11" t="s">
        <v>72</v>
      </c>
    </row>
    <row r="44" spans="1:10">
      <c r="A44" s="7" t="s">
        <v>57</v>
      </c>
      <c r="B44" s="8" t="s">
        <v>73</v>
      </c>
      <c r="C44" s="7">
        <v>44</v>
      </c>
      <c r="D44" s="7" t="s">
        <v>48</v>
      </c>
      <c r="E44" s="7">
        <v>92.4</v>
      </c>
      <c r="F44" s="9">
        <f>IF(OR(D44="",E44=""),"",IF(LEFT(D44,1)="M",VLOOKUP(E44,[1]Setup!$J$9:$K$23,2,TRUE),VLOOKUP(E44,[1]Setup!$L$9:$M$23,2,TRUE)))</f>
        <v>100</v>
      </c>
      <c r="G44" s="10">
        <v>240</v>
      </c>
      <c r="H44" s="10">
        <v>160</v>
      </c>
      <c r="I44" s="10">
        <v>230</v>
      </c>
      <c r="J44" s="11" t="s">
        <v>23</v>
      </c>
    </row>
    <row r="45" spans="1:10">
      <c r="A45" s="7" t="s">
        <v>57</v>
      </c>
      <c r="B45" s="8" t="s">
        <v>74</v>
      </c>
      <c r="C45" s="7">
        <v>49</v>
      </c>
      <c r="D45" s="7" t="s">
        <v>36</v>
      </c>
      <c r="E45" s="7">
        <v>98.7</v>
      </c>
      <c r="F45" s="9">
        <f>IF(OR(D45="",E45=""),"",IF(LEFT(D45,1)="M",VLOOKUP(E45,[1]Setup!$J$9:$K$23,2,TRUE),VLOOKUP(E45,[1]Setup!$L$9:$M$23,2,TRUE)))</f>
        <v>100</v>
      </c>
      <c r="G45" s="10">
        <v>240</v>
      </c>
      <c r="H45" s="10">
        <v>140</v>
      </c>
      <c r="I45" s="10">
        <v>250</v>
      </c>
      <c r="J45" s="11" t="s">
        <v>23</v>
      </c>
    </row>
    <row r="46" spans="1:10" ht="15.75" thickBot="1">
      <c r="A46" s="7" t="s">
        <v>57</v>
      </c>
      <c r="B46" s="8" t="s">
        <v>75</v>
      </c>
      <c r="C46" s="7">
        <v>44</v>
      </c>
      <c r="D46" s="7" t="s">
        <v>48</v>
      </c>
      <c r="E46" s="7">
        <v>95.2</v>
      </c>
      <c r="F46" s="9">
        <f>IF(OR(D46="",E46=""),"",IF(LEFT(D46,1)="M",VLOOKUP(E46,[1]Setup!$J$9:$K$23,2,TRUE),VLOOKUP(E46,[1]Setup!$L$9:$M$23,2,TRUE)))</f>
        <v>100</v>
      </c>
      <c r="G46" s="10">
        <v>250</v>
      </c>
      <c r="H46" s="10">
        <v>180</v>
      </c>
      <c r="I46" s="10">
        <v>250</v>
      </c>
      <c r="J46" s="11" t="s">
        <v>11</v>
      </c>
    </row>
    <row r="47" spans="1:10" ht="26.25">
      <c r="A47" s="7"/>
      <c r="B47" s="12" t="s">
        <v>94</v>
      </c>
      <c r="C47" s="13"/>
      <c r="D47" s="13"/>
      <c r="E47" s="13"/>
      <c r="F47" s="13"/>
      <c r="G47" s="13"/>
      <c r="H47" s="13"/>
      <c r="I47" s="13"/>
      <c r="J47" s="13"/>
    </row>
    <row r="48" spans="1:10">
      <c r="A48" s="7" t="s">
        <v>76</v>
      </c>
      <c r="B48" s="8" t="s">
        <v>77</v>
      </c>
      <c r="C48" s="7">
        <v>24</v>
      </c>
      <c r="D48" s="7" t="s">
        <v>38</v>
      </c>
      <c r="E48" s="7">
        <v>98.4</v>
      </c>
      <c r="F48" s="9">
        <f>IF(OR(D48="",E48=""),"",IF(LEFT(D48,1)="M",VLOOKUP(E48,[1]Setup!$J$9:$K$23,2,TRUE),VLOOKUP(E48,[1]Setup!$L$9:$M$23,2,TRUE)))</f>
        <v>100</v>
      </c>
      <c r="G48" s="10">
        <v>190</v>
      </c>
      <c r="H48" s="10">
        <v>115</v>
      </c>
      <c r="I48" s="10">
        <v>215</v>
      </c>
      <c r="J48" s="11" t="s">
        <v>28</v>
      </c>
    </row>
    <row r="49" spans="1:10">
      <c r="A49" s="7" t="s">
        <v>76</v>
      </c>
      <c r="B49" s="8" t="s">
        <v>78</v>
      </c>
      <c r="C49" s="7">
        <v>27</v>
      </c>
      <c r="D49" s="7" t="s">
        <v>38</v>
      </c>
      <c r="E49" s="7">
        <v>96.6</v>
      </c>
      <c r="F49" s="9">
        <f>IF(OR(D49="",E49=""),"",IF(LEFT(D49,1)="M",VLOOKUP(E49,[1]Setup!$J$9:$K$23,2,TRUE),VLOOKUP(E49,[1]Setup!$L$9:$M$23,2,TRUE)))</f>
        <v>100</v>
      </c>
      <c r="G49" s="10">
        <v>210</v>
      </c>
      <c r="H49" s="10">
        <v>120</v>
      </c>
      <c r="I49" s="10">
        <v>230</v>
      </c>
      <c r="J49" s="11" t="s">
        <v>11</v>
      </c>
    </row>
    <row r="50" spans="1:10">
      <c r="A50" s="7" t="s">
        <v>76</v>
      </c>
      <c r="B50" s="8" t="s">
        <v>79</v>
      </c>
      <c r="C50" s="7">
        <v>25</v>
      </c>
      <c r="D50" s="7" t="s">
        <v>38</v>
      </c>
      <c r="E50" s="7">
        <v>94.8</v>
      </c>
      <c r="F50" s="9">
        <f>IF(OR(D50="",E50=""),"",IF(LEFT(D50,1)="M",VLOOKUP(E50,[1]Setup!$J$9:$K$23,2,TRUE),VLOOKUP(E50,[1]Setup!$L$9:$M$23,2,TRUE)))</f>
        <v>100</v>
      </c>
      <c r="G50" s="10">
        <v>220</v>
      </c>
      <c r="H50" s="10">
        <v>140</v>
      </c>
      <c r="I50" s="10">
        <v>230</v>
      </c>
      <c r="J50" s="11" t="s">
        <v>11</v>
      </c>
    </row>
    <row r="51" spans="1:10">
      <c r="A51" s="7" t="s">
        <v>76</v>
      </c>
      <c r="B51" s="8" t="s">
        <v>80</v>
      </c>
      <c r="C51" s="7">
        <v>27</v>
      </c>
      <c r="D51" s="7" t="s">
        <v>38</v>
      </c>
      <c r="E51" s="7">
        <v>96.5</v>
      </c>
      <c r="F51" s="9">
        <f>IF(OR(D51="",E51=""),"",IF(LEFT(D51,1)="M",VLOOKUP(E51,[1]Setup!$J$9:$K$23,2,TRUE),VLOOKUP(E51,[1]Setup!$L$9:$M$23,2,TRUE)))</f>
        <v>100</v>
      </c>
      <c r="G51" s="10">
        <v>230</v>
      </c>
      <c r="H51" s="10">
        <v>140</v>
      </c>
      <c r="I51" s="10">
        <v>280</v>
      </c>
      <c r="J51" s="11" t="s">
        <v>81</v>
      </c>
    </row>
    <row r="52" spans="1:10">
      <c r="A52" s="7" t="s">
        <v>76</v>
      </c>
      <c r="B52" s="8" t="s">
        <v>82</v>
      </c>
      <c r="C52" s="7">
        <v>36</v>
      </c>
      <c r="D52" s="7" t="s">
        <v>38</v>
      </c>
      <c r="E52" s="7">
        <v>98.3</v>
      </c>
      <c r="F52" s="9">
        <f>IF(OR(D52="",E52=""),"",IF(LEFT(D52,1)="M",VLOOKUP(E52,[1]Setup!$J$9:$K$23,2,TRUE),VLOOKUP(E52,[1]Setup!$L$9:$M$23,2,TRUE)))</f>
        <v>100</v>
      </c>
      <c r="G52" s="10">
        <v>230</v>
      </c>
      <c r="H52" s="10">
        <v>140</v>
      </c>
      <c r="I52" s="10">
        <v>180</v>
      </c>
      <c r="J52" s="11" t="s">
        <v>11</v>
      </c>
    </row>
    <row r="53" spans="1:10">
      <c r="A53" s="7" t="s">
        <v>76</v>
      </c>
      <c r="B53" s="8" t="s">
        <v>83</v>
      </c>
      <c r="C53" s="7">
        <v>37</v>
      </c>
      <c r="D53" s="7" t="s">
        <v>38</v>
      </c>
      <c r="E53" s="7">
        <v>97.4</v>
      </c>
      <c r="F53" s="9">
        <f>IF(OR(D53="",E53=""),"",IF(LEFT(D53,1)="M",VLOOKUP(E53,[1]Setup!$J$9:$K$23,2,TRUE),VLOOKUP(E53,[1]Setup!$L$9:$M$23,2,TRUE)))</f>
        <v>100</v>
      </c>
      <c r="G53" s="10">
        <v>250</v>
      </c>
      <c r="H53" s="10">
        <v>150</v>
      </c>
      <c r="I53" s="10">
        <v>300</v>
      </c>
      <c r="J53" s="11" t="s">
        <v>84</v>
      </c>
    </row>
    <row r="54" spans="1:10">
      <c r="A54" s="7" t="s">
        <v>76</v>
      </c>
      <c r="B54" s="8" t="s">
        <v>85</v>
      </c>
      <c r="C54" s="7">
        <v>26</v>
      </c>
      <c r="D54" s="7" t="s">
        <v>38</v>
      </c>
      <c r="E54" s="7">
        <v>97.6</v>
      </c>
      <c r="F54" s="9">
        <f>IF(OR(D54="",E54=""),"",IF(LEFT(D54,1)="M",VLOOKUP(E54,[1]Setup!$J$9:$K$23,2,TRUE),VLOOKUP(E54,[1]Setup!$L$9:$M$23,2,TRUE)))</f>
        <v>100</v>
      </c>
      <c r="G54" s="10">
        <v>265</v>
      </c>
      <c r="H54" s="10">
        <v>190</v>
      </c>
      <c r="I54" s="10">
        <v>260</v>
      </c>
      <c r="J54" s="11" t="s">
        <v>28</v>
      </c>
    </row>
    <row r="55" spans="1:10">
      <c r="A55" s="7" t="s">
        <v>76</v>
      </c>
      <c r="B55" s="8" t="s">
        <v>86</v>
      </c>
      <c r="C55" s="7">
        <v>30</v>
      </c>
      <c r="D55" s="7" t="s">
        <v>38</v>
      </c>
      <c r="E55" s="7">
        <v>98.5</v>
      </c>
      <c r="F55" s="9">
        <f>IF(OR(D55="",E55=""),"",IF(LEFT(D55,1)="M",VLOOKUP(E55,[1]Setup!$J$9:$K$23,2,TRUE),VLOOKUP(E55,[1]Setup!$L$9:$M$23,2,TRUE)))</f>
        <v>100</v>
      </c>
      <c r="G55" s="10">
        <v>270</v>
      </c>
      <c r="H55" s="10">
        <v>170</v>
      </c>
      <c r="I55" s="10">
        <v>270</v>
      </c>
      <c r="J55" s="11" t="s">
        <v>11</v>
      </c>
    </row>
    <row r="56" spans="1:10">
      <c r="A56" s="7" t="s">
        <v>76</v>
      </c>
      <c r="B56" s="8" t="s">
        <v>87</v>
      </c>
      <c r="C56" s="7">
        <v>27</v>
      </c>
      <c r="D56" s="7" t="s">
        <v>38</v>
      </c>
      <c r="E56" s="7">
        <v>98</v>
      </c>
      <c r="F56" s="9">
        <f>IF(OR(D56="",E56=""),"",IF(LEFT(D56,1)="M",VLOOKUP(E56,[1]Setup!$J$9:$K$23,2,TRUE),VLOOKUP(E56,[1]Setup!$L$9:$M$23,2,TRUE)))</f>
        <v>100</v>
      </c>
      <c r="G56" s="10">
        <v>280</v>
      </c>
      <c r="H56" s="10">
        <v>150</v>
      </c>
      <c r="I56" s="10">
        <v>300</v>
      </c>
      <c r="J56" s="11" t="s">
        <v>25</v>
      </c>
    </row>
    <row r="57" spans="1:10">
      <c r="A57" s="7" t="s">
        <v>76</v>
      </c>
      <c r="B57" s="8" t="s">
        <v>88</v>
      </c>
      <c r="C57" s="7">
        <v>29</v>
      </c>
      <c r="D57" s="7" t="s">
        <v>38</v>
      </c>
      <c r="E57" s="7">
        <v>93.7</v>
      </c>
      <c r="F57" s="9">
        <f>IF(OR(D57="",E57=""),"",IF(LEFT(D57,1)="M",VLOOKUP(E57,[1]Setup!$J$9:$K$23,2,TRUE),VLOOKUP(E57,[1]Setup!$L$9:$M$23,2,TRUE)))</f>
        <v>100</v>
      </c>
      <c r="G57" s="10">
        <v>300</v>
      </c>
      <c r="H57" s="10">
        <v>162.5</v>
      </c>
      <c r="I57" s="10">
        <v>280</v>
      </c>
      <c r="J57" s="11" t="s">
        <v>11</v>
      </c>
    </row>
    <row r="58" spans="1:10">
      <c r="A58" s="7" t="s">
        <v>76</v>
      </c>
      <c r="B58" s="8" t="s">
        <v>89</v>
      </c>
      <c r="C58" s="7">
        <v>25</v>
      </c>
      <c r="D58" s="7" t="s">
        <v>38</v>
      </c>
      <c r="E58" s="7">
        <v>98.3</v>
      </c>
      <c r="F58" s="9">
        <f>IF(OR(D58="",E58=""),"",IF(LEFT(D58,1)="M",VLOOKUP(E58,[1]Setup!$J$9:$K$23,2,TRUE),VLOOKUP(E58,[1]Setup!$L$9:$M$23,2,TRUE)))</f>
        <v>100</v>
      </c>
      <c r="G58" s="10">
        <v>300</v>
      </c>
      <c r="H58" s="10">
        <v>150</v>
      </c>
      <c r="I58" s="10">
        <v>280</v>
      </c>
      <c r="J58" s="11" t="s">
        <v>11</v>
      </c>
    </row>
    <row r="59" spans="1:10">
      <c r="A59" s="7" t="s">
        <v>76</v>
      </c>
      <c r="B59" s="8" t="s">
        <v>90</v>
      </c>
      <c r="C59" s="7">
        <v>31</v>
      </c>
      <c r="D59" s="7" t="s">
        <v>38</v>
      </c>
      <c r="E59" s="7">
        <v>96.5</v>
      </c>
      <c r="F59" s="9">
        <f>IF(OR(D59="",E59=""),"",IF(LEFT(D59,1)="M",VLOOKUP(E59,[1]Setup!$J$9:$K$23,2,TRUE),VLOOKUP(E59,[1]Setup!$L$9:$M$23,2,TRUE)))</f>
        <v>100</v>
      </c>
      <c r="G59" s="10">
        <v>300</v>
      </c>
      <c r="H59" s="10">
        <v>180</v>
      </c>
      <c r="I59" s="10">
        <v>280</v>
      </c>
      <c r="J59" s="11" t="s">
        <v>11</v>
      </c>
    </row>
    <row r="60" spans="1:10">
      <c r="A60" s="7" t="s">
        <v>76</v>
      </c>
      <c r="B60" s="8" t="s">
        <v>91</v>
      </c>
      <c r="C60" s="7">
        <v>31</v>
      </c>
      <c r="D60" s="7" t="s">
        <v>38</v>
      </c>
      <c r="E60" s="7">
        <v>98.3</v>
      </c>
      <c r="F60" s="9">
        <f>IF(OR(D60="",E60=""),"",IF(LEFT(D60,1)="M",VLOOKUP(E60,[1]Setup!$J$9:$K$23,2,TRUE),VLOOKUP(E60,[1]Setup!$L$9:$M$23,2,TRUE)))</f>
        <v>100</v>
      </c>
      <c r="G60" s="10">
        <v>330</v>
      </c>
      <c r="H60" s="10">
        <v>200</v>
      </c>
      <c r="I60" s="10">
        <v>310</v>
      </c>
      <c r="J60" s="11" t="s">
        <v>11</v>
      </c>
    </row>
  </sheetData>
  <mergeCells count="4">
    <mergeCell ref="B2:J2"/>
    <mergeCell ref="B17:J17"/>
    <mergeCell ref="B32:J32"/>
    <mergeCell ref="B47:J47"/>
  </mergeCells>
  <conditionalFormatting sqref="G1:I1">
    <cfRule type="cellIs" dxfId="24" priority="34" stopIfTrue="1" operator="equal">
      <formula>$B$3</formula>
    </cfRule>
  </conditionalFormatting>
  <conditionalFormatting sqref="F3:F16 F18:F31 F33:F46 F48:F60">
    <cfRule type="expression" dxfId="23" priority="33" stopIfTrue="1">
      <formula>AND(ROW(F3)=$A$4)</formula>
    </cfRule>
  </conditionalFormatting>
  <conditionalFormatting sqref="A3:A59">
    <cfRule type="expression" dxfId="22" priority="32" stopIfTrue="1">
      <formula>AND($B3&lt;&gt;RIGHT($B$8,1))</formula>
    </cfRule>
  </conditionalFormatting>
  <conditionalFormatting sqref="I3:I16 I18:I31 I33:I46 I48:I59">
    <cfRule type="expression" dxfId="21" priority="27" stopIfTrue="1">
      <formula>AND(COLUMN(I3)=$A$3,ROW(I3)=$A$4)</formula>
    </cfRule>
    <cfRule type="cellIs" dxfId="20" priority="28" stopIfTrue="1" operator="lessThan">
      <formula>0</formula>
    </cfRule>
    <cfRule type="expression" dxfId="19" priority="29" stopIfTrue="1">
      <formula>OR(AND(ROW(I3)=$A$4,COLUMN(I3)&lt;$A$3,BY3=1),AND(ROW(I3)&lt;$A$4,COLUMN(I3)=$A$3,BY3=1))</formula>
    </cfRule>
  </conditionalFormatting>
  <conditionalFormatting sqref="C3:E16 C18:E31 C33:E46 C48:E59">
    <cfRule type="expression" dxfId="18" priority="25" stopIfTrue="1">
      <formula>AND(ROW(C3)=$A$4)</formula>
    </cfRule>
    <cfRule type="expression" dxfId="17" priority="26" stopIfTrue="1">
      <formula>AND($B3&lt;&gt;RIGHT($B$8,1))</formula>
    </cfRule>
  </conditionalFormatting>
  <conditionalFormatting sqref="A3:A60">
    <cfRule type="expression" dxfId="16" priority="16" stopIfTrue="1">
      <formula>AND($B3&lt;&gt;RIGHT($B$8,1))</formula>
    </cfRule>
  </conditionalFormatting>
  <conditionalFormatting sqref="I3:I16 I18:I31 I33:I46 I48:I60">
    <cfRule type="expression" dxfId="15" priority="11" stopIfTrue="1">
      <formula>AND(COLUMN(I3)=$A$3,ROW(I3)=$A$4)</formula>
    </cfRule>
    <cfRule type="cellIs" dxfId="14" priority="12" stopIfTrue="1" operator="lessThan">
      <formula>0</formula>
    </cfRule>
    <cfRule type="expression" dxfId="13" priority="13" stopIfTrue="1">
      <formula>OR(AND(ROW(I3)=$A$4,COLUMN(I3)&lt;$A$3,BY3=1),AND(ROW(I3)&lt;$A$4,COLUMN(I3)=$A$3,BY3=1))</formula>
    </cfRule>
  </conditionalFormatting>
  <conditionalFormatting sqref="C3:E16 C18:E31 C33:E46 C48:E60">
    <cfRule type="expression" dxfId="12" priority="9" stopIfTrue="1">
      <formula>AND(ROW(C3)=$A$4)</formula>
    </cfRule>
    <cfRule type="expression" dxfId="11" priority="10" stopIfTrue="1">
      <formula>AND($B3&lt;&gt;RIGHT($B$8,1))</formula>
    </cfRule>
  </conditionalFormatting>
  <conditionalFormatting sqref="G3:G16 G18:G31 G33:G46 G48:G60">
    <cfRule type="expression" dxfId="10" priority="50" stopIfTrue="1">
      <formula>AND(COLUMN(G3)=$A$3,ROW(G3)=$A$4)</formula>
    </cfRule>
    <cfRule type="cellIs" dxfId="9" priority="51" stopIfTrue="1" operator="lessThan">
      <formula>0</formula>
    </cfRule>
    <cfRule type="expression" dxfId="8" priority="52" stopIfTrue="1">
      <formula>OR(AND(ROW(G3)=$A$4,COLUMN(G3)&lt;$A$3,BM3=1),AND(ROW(G3)&lt;$A$4,COLUMN(G3)=$A$3,BM3=1))</formula>
    </cfRule>
  </conditionalFormatting>
  <conditionalFormatting sqref="H3:H16 H18:H31 H33:H46 H48:H60">
    <cfRule type="expression" dxfId="7" priority="53" stopIfTrue="1">
      <formula>AND(COLUMN(H3)=$A$3,ROW(H3)=$A$4)</formula>
    </cfRule>
    <cfRule type="cellIs" dxfId="6" priority="54" stopIfTrue="1" operator="lessThan">
      <formula>0</formula>
    </cfRule>
    <cfRule type="expression" dxfId="5" priority="55" stopIfTrue="1">
      <formula>OR(AND(ROW(H3)=$A$4,COLUMN(H3)&lt;$A$3,BS3=1),AND(ROW(H3)&lt;$A$4,COLUMN(H3)=$A$3,BS3=1))</formula>
    </cfRule>
  </conditionalFormatting>
  <conditionalFormatting sqref="A2">
    <cfRule type="expression" dxfId="4" priority="56" stopIfTrue="1">
      <formula>AND(#REF!&lt;&gt;RIGHT($B$8,1))</formula>
    </cfRule>
  </conditionalFormatting>
  <conditionalFormatting sqref="B3:B16 B18:B31 B33:B46 B48:B60">
    <cfRule type="cellIs" dxfId="1" priority="61" stopIfTrue="1" operator="equal">
      <formula>#REF!</formula>
    </cfRule>
    <cfRule type="expression" dxfId="0" priority="62" stopIfTrue="1">
      <formula>AND($B3&lt;&gt;RIGHT($B$8,1))</formula>
    </cfRule>
  </conditionalFormatting>
  <dataValidations count="5">
    <dataValidation type="custom" errorStyle="warning" allowBlank="1" showInputMessage="1" showErrorMessage="1" error="Must be a multiple of 2.5 unless record attempt" sqref="G3:I16 G18:I31 G33:I46 G48:I60">
      <formula1>AND(MOD(G3,2.5)=0)</formula1>
    </dataValidation>
    <dataValidation allowBlank="1" showInputMessage="1" showErrorMessage="1" prompt="Don't enter anything here, these are calculated automatically." sqref="B2 F3:F16 B17 F18:F31 B32 F33:F46 F48:F60 B47"/>
    <dataValidation type="list" allowBlank="1" showInputMessage="1" showErrorMessage="1" prompt="1st Character must be M or F to designate male/female to compute Wilks Coef.  Examples:  M-O = open male, F-M1 = female master" sqref="D3:D16 D18:D31 D33:D46 D48:D60">
      <formula1>INDIRECT($L$1)</formula1>
    </dataValidation>
    <dataValidation type="list" allowBlank="1" showInputMessage="1" showErrorMessage="1" sqref="A2:A60">
      <formula1>"A,B,C,D,E,F,G,H"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">
      <formula1>"Flt A,Flt B,Flt C,Flt D,Flt E,Flt F, Flt G,Flt H"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2018-09-18T16:17:09Z</cp:lastPrinted>
  <dcterms:created xsi:type="dcterms:W3CDTF">2018-09-18T16:08:09Z</dcterms:created>
  <dcterms:modified xsi:type="dcterms:W3CDTF">2018-09-18T16:18:25Z</dcterms:modified>
</cp:coreProperties>
</file>